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0" windowWidth="14865" windowHeight="6375" tabRatio="674" firstSheet="2" activeTab="2"/>
  </bookViews>
  <sheets>
    <sheet name=" Anexo Recursos Materiales" sheetId="9" state="hidden" r:id="rId1"/>
    <sheet name="Anexo Recursos Materiales" sheetId="6" state="hidden" r:id="rId2"/>
    <sheet name="Padrón PY 65 JWS R33 Junio 2015" sheetId="29" r:id="rId3"/>
    <sheet name="PY 65 JWS R33 2014 " sheetId="21" state="hidden" r:id="rId4"/>
    <sheet name="Hoja1" sheetId="30" r:id="rId5"/>
  </sheets>
  <definedNames>
    <definedName name="_xlnm._FilterDatabase" localSheetId="2" hidden="1">'Padrón PY 65 JWS R33 Junio 2015'!$A$11:$J$11</definedName>
    <definedName name="_xlnm.Print_Area" localSheetId="0">' Anexo Recursos Materiales'!$A$1:$H$44</definedName>
    <definedName name="_xlnm.Print_Titles" localSheetId="0">' Anexo Recursos Materiales'!$1:$13</definedName>
    <definedName name="_xlnm.Print_Titles" localSheetId="2">'Padrón PY 65 JWS R33 Junio 2015'!#REF!</definedName>
    <definedName name="_xlnm.Print_Titles" localSheetId="3">'PY 65 JWS R33 2014 '!#REF!</definedName>
  </definedNames>
  <calcPr calcId="145621"/>
</workbook>
</file>

<file path=xl/calcChain.xml><?xml version="1.0" encoding="utf-8"?>
<calcChain xmlns="http://schemas.openxmlformats.org/spreadsheetml/2006/main">
  <c r="C624" i="29" l="1"/>
  <c r="B624" i="29"/>
  <c r="H624" i="29"/>
  <c r="O367" i="21" l="1"/>
  <c r="D366" i="21"/>
  <c r="A2" i="21"/>
  <c r="A3" i="21" s="1"/>
  <c r="A4" i="21" s="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331" i="21" s="1"/>
  <c r="A332" i="21" s="1"/>
  <c r="A333" i="21" s="1"/>
  <c r="A334" i="21" s="1"/>
  <c r="A335" i="21" s="1"/>
  <c r="A336" i="21" s="1"/>
  <c r="A337" i="21" s="1"/>
  <c r="A338" i="21" s="1"/>
  <c r="A339" i="21" s="1"/>
  <c r="A340" i="21" s="1"/>
  <c r="A341" i="21" s="1"/>
  <c r="A342" i="21" s="1"/>
  <c r="A343" i="21" s="1"/>
  <c r="A344" i="21" s="1"/>
  <c r="A345" i="21" s="1"/>
  <c r="A346" i="21" s="1"/>
  <c r="A347" i="21" s="1"/>
  <c r="A348" i="21" s="1"/>
  <c r="A349" i="21" s="1"/>
  <c r="A350" i="21" s="1"/>
  <c r="A351" i="21" s="1"/>
  <c r="A352" i="21" s="1"/>
  <c r="A353" i="21" s="1"/>
  <c r="A354" i="21" s="1"/>
  <c r="A355" i="21" s="1"/>
  <c r="A356" i="21" s="1"/>
  <c r="A357" i="21" s="1"/>
  <c r="A358" i="21" s="1"/>
  <c r="A359" i="21" s="1"/>
  <c r="A360" i="21" s="1"/>
  <c r="A361" i="21" s="1"/>
  <c r="A362" i="21" s="1"/>
  <c r="A363" i="21" s="1"/>
  <c r="A364" i="21" s="1"/>
  <c r="A365" i="21" s="1"/>
  <c r="A366" i="21" s="1"/>
  <c r="A367" i="21" s="1"/>
  <c r="A368" i="21" s="1"/>
  <c r="A369" i="21" s="1"/>
  <c r="A370" i="21" s="1"/>
  <c r="A371" i="21" s="1"/>
  <c r="A372" i="21" s="1"/>
  <c r="A373" i="21" s="1"/>
  <c r="A374" i="21" s="1"/>
  <c r="A375" i="21" s="1"/>
  <c r="A376" i="21" s="1"/>
  <c r="A377" i="21" s="1"/>
  <c r="A378" i="21" s="1"/>
  <c r="A379" i="21" s="1"/>
  <c r="A380" i="21" s="1"/>
  <c r="A381" i="21" s="1"/>
  <c r="A382" i="21" s="1"/>
  <c r="A383" i="21" s="1"/>
  <c r="A384" i="21" s="1"/>
  <c r="A385" i="21" s="1"/>
  <c r="A386" i="21" s="1"/>
  <c r="A387" i="21" s="1"/>
  <c r="A388" i="21" s="1"/>
  <c r="A389" i="21" s="1"/>
  <c r="A390" i="21" s="1"/>
  <c r="A391" i="21" s="1"/>
  <c r="A392" i="21" s="1"/>
  <c r="A393" i="21" s="1"/>
  <c r="A394" i="21" s="1"/>
  <c r="A395" i="21" s="1"/>
  <c r="A396" i="21" s="1"/>
  <c r="A397" i="21" s="1"/>
  <c r="A398" i="21" s="1"/>
  <c r="A399" i="21" s="1"/>
  <c r="A400" i="21" s="1"/>
  <c r="A401" i="21" s="1"/>
  <c r="A402" i="21" s="1"/>
  <c r="A403" i="21" s="1"/>
  <c r="A404" i="21" s="1"/>
  <c r="A405" i="21" s="1"/>
  <c r="A406" i="21" s="1"/>
  <c r="A407" i="21" s="1"/>
  <c r="A408" i="21" s="1"/>
  <c r="A409" i="21" s="1"/>
  <c r="A410" i="21" s="1"/>
  <c r="A411" i="21" s="1"/>
  <c r="A412" i="21" s="1"/>
  <c r="A413" i="21" s="1"/>
  <c r="A414" i="21" s="1"/>
  <c r="A415" i="21" s="1"/>
  <c r="A416" i="21" s="1"/>
  <c r="A417" i="21" s="1"/>
  <c r="A418" i="21" s="1"/>
  <c r="A419" i="21" s="1"/>
  <c r="A420" i="21" s="1"/>
  <c r="A421" i="21" s="1"/>
  <c r="A422" i="21" s="1"/>
  <c r="A423" i="21" s="1"/>
  <c r="A424" i="21" s="1"/>
  <c r="A425" i="21" s="1"/>
  <c r="A426" i="21" s="1"/>
  <c r="A427" i="21" s="1"/>
  <c r="A428" i="21" s="1"/>
  <c r="A429" i="21" s="1"/>
  <c r="A430" i="21" s="1"/>
  <c r="A431" i="21" s="1"/>
  <c r="A432" i="21" s="1"/>
  <c r="A433" i="21" s="1"/>
  <c r="A434" i="21" s="1"/>
  <c r="A435" i="21" s="1"/>
  <c r="A436" i="21" s="1"/>
  <c r="A437" i="21" s="1"/>
  <c r="A438" i="21" s="1"/>
  <c r="A439" i="21" s="1"/>
  <c r="A440" i="21" s="1"/>
  <c r="A441" i="21" s="1"/>
  <c r="A442" i="21" s="1"/>
  <c r="A443" i="21" s="1"/>
  <c r="A444" i="21" s="1"/>
  <c r="A445" i="21" s="1"/>
  <c r="A446" i="21" s="1"/>
  <c r="A447" i="21" s="1"/>
  <c r="A448" i="21" s="1"/>
  <c r="A449" i="21" s="1"/>
  <c r="A450" i="21" s="1"/>
  <c r="A451" i="21" s="1"/>
  <c r="A452" i="21" s="1"/>
  <c r="A453" i="21" s="1"/>
  <c r="A454" i="21" s="1"/>
  <c r="A455" i="21" s="1"/>
  <c r="A456" i="21" s="1"/>
  <c r="A457" i="21" s="1"/>
  <c r="A458" i="21" s="1"/>
  <c r="A459" i="21" s="1"/>
  <c r="A460" i="21" s="1"/>
  <c r="A461" i="21" s="1"/>
  <c r="A462" i="21" s="1"/>
  <c r="A463" i="21" s="1"/>
  <c r="A464" i="21" s="1"/>
  <c r="A465" i="21" s="1"/>
  <c r="A466" i="21" s="1"/>
  <c r="A467" i="21" s="1"/>
  <c r="A468" i="21" s="1"/>
  <c r="A469" i="21" s="1"/>
  <c r="A470" i="21" s="1"/>
  <c r="A471" i="21" s="1"/>
  <c r="A472" i="21" s="1"/>
  <c r="A473" i="21" s="1"/>
  <c r="A474" i="21" s="1"/>
  <c r="A475" i="21" s="1"/>
  <c r="A476" i="21" s="1"/>
  <c r="A477" i="21" s="1"/>
  <c r="A478" i="21" s="1"/>
  <c r="A479" i="21" s="1"/>
  <c r="A480" i="21" s="1"/>
  <c r="A481" i="21" s="1"/>
  <c r="A482" i="21" s="1"/>
  <c r="A483" i="21" s="1"/>
  <c r="A484" i="21" s="1"/>
  <c r="A485" i="21" s="1"/>
  <c r="A486" i="21" s="1"/>
  <c r="A487" i="21" s="1"/>
  <c r="A488" i="21" s="1"/>
  <c r="A489" i="21" s="1"/>
  <c r="A490" i="21" s="1"/>
  <c r="A491" i="21" s="1"/>
  <c r="A492" i="21" s="1"/>
  <c r="A493" i="21" s="1"/>
  <c r="A494" i="21" s="1"/>
  <c r="A495" i="21" s="1"/>
  <c r="A496" i="21" s="1"/>
  <c r="A497" i="21" s="1"/>
  <c r="A498" i="21" s="1"/>
  <c r="A499" i="21" s="1"/>
  <c r="A500" i="21" s="1"/>
  <c r="A501" i="21" s="1"/>
  <c r="A502" i="21" s="1"/>
  <c r="A503" i="21" s="1"/>
  <c r="A504" i="21" s="1"/>
  <c r="A505" i="21" s="1"/>
  <c r="A506" i="21" s="1"/>
  <c r="A507" i="21" s="1"/>
  <c r="A508" i="21" s="1"/>
  <c r="A509" i="21" s="1"/>
  <c r="A510" i="21" s="1"/>
  <c r="A511" i="21" s="1"/>
  <c r="A512" i="21" s="1"/>
  <c r="A513" i="21" s="1"/>
  <c r="A514" i="21" s="1"/>
  <c r="A515" i="21" s="1"/>
  <c r="A516" i="21" s="1"/>
  <c r="A517" i="21" s="1"/>
  <c r="A518" i="21" s="1"/>
  <c r="A519" i="21" s="1"/>
  <c r="A520" i="21" s="1"/>
  <c r="A521" i="21" s="1"/>
  <c r="A522" i="21" s="1"/>
  <c r="A523" i="21" s="1"/>
  <c r="A524" i="21" s="1"/>
  <c r="A525" i="21" s="1"/>
  <c r="A526" i="21" s="1"/>
  <c r="A527" i="21" s="1"/>
  <c r="A528" i="21" s="1"/>
  <c r="A529" i="21" s="1"/>
  <c r="A530" i="21" s="1"/>
  <c r="A531" i="21" s="1"/>
  <c r="A532" i="21" s="1"/>
  <c r="A533" i="21" s="1"/>
  <c r="A534" i="21" s="1"/>
  <c r="A535" i="21" s="1"/>
  <c r="A536" i="21" s="1"/>
  <c r="A537" i="21" s="1"/>
  <c r="G32" i="9" l="1"/>
  <c r="H32" i="9" s="1"/>
  <c r="G31" i="9"/>
  <c r="H31" i="9" s="1"/>
  <c r="G30" i="9"/>
  <c r="H30" i="9" s="1"/>
  <c r="G29" i="9"/>
  <c r="H29" i="9" s="1"/>
  <c r="G28" i="9"/>
  <c r="H28" i="9" s="1"/>
  <c r="G27" i="9"/>
  <c r="H27" i="9" s="1"/>
  <c r="G26" i="9"/>
  <c r="H26" i="9" s="1"/>
  <c r="G25" i="9"/>
  <c r="H25" i="9" s="1"/>
  <c r="G24" i="9"/>
  <c r="H24" i="9" s="1"/>
  <c r="G23" i="9"/>
  <c r="H23" i="9" s="1"/>
  <c r="G22" i="9"/>
  <c r="H22" i="9" s="1"/>
  <c r="G21" i="9"/>
  <c r="H21" i="9" s="1"/>
  <c r="G20" i="9"/>
  <c r="H20" i="9" s="1"/>
  <c r="G19" i="9"/>
  <c r="H19" i="9" s="1"/>
  <c r="G18" i="9"/>
  <c r="H18" i="9" s="1"/>
  <c r="G17" i="9"/>
  <c r="H17" i="9" s="1"/>
  <c r="G16" i="9"/>
  <c r="H16" i="9" s="1"/>
  <c r="G15" i="9"/>
  <c r="H15" i="9" s="1"/>
  <c r="G14" i="9"/>
  <c r="H14" i="9" s="1"/>
  <c r="F15" i="6"/>
  <c r="F14" i="6"/>
  <c r="F13" i="6"/>
  <c r="F12" i="6"/>
  <c r="F11" i="6"/>
  <c r="F10" i="6"/>
  <c r="F16" i="6" l="1"/>
  <c r="F17" i="6" s="1"/>
  <c r="F18" i="6" s="1"/>
  <c r="H33" i="9"/>
</calcChain>
</file>

<file path=xl/comments1.xml><?xml version="1.0" encoding="utf-8"?>
<comments xmlns="http://schemas.openxmlformats.org/spreadsheetml/2006/main">
  <authors>
    <author>Siordia Quiñones Maria Cristina</author>
  </authors>
  <commentList>
    <comment ref="L37" authorId="0">
      <text>
        <r>
          <rPr>
            <sz val="9"/>
            <color indexed="81"/>
            <rFont val="Tahoma"/>
            <family val="2"/>
          </rPr>
          <t>buzón dejé mensaje</t>
        </r>
      </text>
    </comment>
    <comment ref="L40" authorId="0">
      <text>
        <r>
          <rPr>
            <b/>
            <sz val="9"/>
            <color indexed="81"/>
            <rFont val="Tahoma"/>
            <family val="2"/>
          </rPr>
          <t>contestó la mamá</t>
        </r>
      </text>
    </comment>
    <comment ref="L92" authorId="0">
      <text>
        <r>
          <rPr>
            <sz val="9"/>
            <color indexed="81"/>
            <rFont val="Tahoma"/>
            <family val="2"/>
          </rPr>
          <t>contestó su mamá</t>
        </r>
      </text>
    </comment>
    <comment ref="L187" authorId="0">
      <text>
        <r>
          <rPr>
            <sz val="9"/>
            <color indexed="81"/>
            <rFont val="Tahoma"/>
            <family val="2"/>
          </rPr>
          <t>Deje mensaje en el 14049676</t>
        </r>
      </text>
    </comment>
    <comment ref="B235" authorId="0">
      <text>
        <r>
          <rPr>
            <b/>
            <sz val="9"/>
            <color indexed="81"/>
            <rFont val="Tahoma"/>
            <family val="2"/>
          </rPr>
          <t>Siordia Quiñones Maria Cristina:</t>
        </r>
        <r>
          <rPr>
            <sz val="9"/>
            <color indexed="81"/>
            <rFont val="Tahoma"/>
            <family val="2"/>
          </rPr>
          <t xml:space="preserve">
</t>
        </r>
      </text>
    </comment>
    <comment ref="L250" authorId="0">
      <text>
        <r>
          <rPr>
            <sz val="9"/>
            <color indexed="81"/>
            <rFont val="Tahoma"/>
            <family val="2"/>
          </rPr>
          <t>contestó la mamá</t>
        </r>
      </text>
    </comment>
    <comment ref="L299" authorId="0">
      <text>
        <r>
          <rPr>
            <sz val="9"/>
            <color indexed="81"/>
            <rFont val="Tahoma"/>
            <family val="2"/>
          </rPr>
          <t>Sr. Ricardo papá contestó.</t>
        </r>
      </text>
    </comment>
    <comment ref="L317" authorId="0">
      <text>
        <r>
          <rPr>
            <sz val="9"/>
            <color indexed="81"/>
            <rFont val="Tahoma"/>
            <family val="2"/>
          </rPr>
          <t xml:space="preserve">Contestó su mamá:
</t>
        </r>
      </text>
    </comment>
    <comment ref="L323" authorId="0">
      <text>
        <r>
          <rPr>
            <sz val="9"/>
            <color indexed="81"/>
            <rFont val="Tahoma"/>
            <family val="2"/>
          </rPr>
          <t>contestó la tía dejé recado.</t>
        </r>
      </text>
    </comment>
    <comment ref="L326" authorId="0">
      <text>
        <r>
          <rPr>
            <sz val="9"/>
            <color indexed="81"/>
            <rFont val="Tahoma"/>
            <family val="2"/>
          </rPr>
          <t xml:space="preserve">Atendió su mamá
</t>
        </r>
      </text>
    </comment>
  </commentList>
</comments>
</file>

<file path=xl/sharedStrings.xml><?xml version="1.0" encoding="utf-8"?>
<sst xmlns="http://schemas.openxmlformats.org/spreadsheetml/2006/main" count="5884" uniqueCount="1783">
  <si>
    <t>TOTAL</t>
  </si>
  <si>
    <t>Silla de ruedas deportiva: con rines de aluminio, descansapies fijos, brazos tipo escritorio fijos, vestiduras en naylon, estructura de aluminio reforzada y con peso total máximo de 13 kgs. Soporte de peso 100 kgs.</t>
  </si>
  <si>
    <t>Silla de ruedas convencionales de 18": con rin de 24" en policarbonato y cañuela de alto impacto y delantera de 8", cromada, frenos laterales, plegadiza, asiento tapizado en vinyl,puños y manerales anatómicos. Descansa brazos tipo escritorio desmontable y acojinados, pieceras de aluminio desmontable y abatible, todo en material de alta resistencia soporta hasta 130kgs.</t>
  </si>
  <si>
    <t>Silla de ruedas convencionales de 14" (Junior): con asiento tapizado en loneta, estructura esmaltada, brazos tipo escritorio abaibles y acojinados, llanta con rin de policarbonato y cañuela de alto impacto, llanta delantera gruesa de 2" de alto impacto, descansapies desmontables soporta hasta 110kgs.</t>
  </si>
  <si>
    <t>Silla de reudas para personas con paralisis cerebral infantil, con cabezal ajustables, arnés, reclinables de 90° hasta 160°, descanzabrazos rectos, ajustables, desmontables y comodos, cojines laterales, cojin abductor, elevapiernas desmontables, ruedas traseras de policarbonato tipo neumática de 15" y ruedas delanteras duras de 6", con sistema antivuelvo, tapizado en vinyl</t>
  </si>
  <si>
    <t>Bastón blanco para ciego, en aluminio, plegable, puño con correa para asegurarse en la muñeca, con un deslizador para un mejor manejo</t>
  </si>
  <si>
    <t xml:space="preserve">  </t>
  </si>
  <si>
    <t>Silla de ruedas convencionales de 20": con rin de 24" en policarbonato y cañuela de alto impacto y delantera de 8", cromada, frenos laterales, plegadiza, asiento tapizado en vinyl, puños y manerales anatómicos. Descansa brazos tipo escritorio desmontable y acojinados, pieceras de aluminio desmontable y abatible, todo en material de alta resistencia soporta hasta 155kgs.</t>
  </si>
  <si>
    <t>Dra. Sandra Ermila Dau Iñiguez</t>
  </si>
  <si>
    <t>Dirección para la Inclusión de las Personas con Discapacidad</t>
  </si>
  <si>
    <t>PRODUCTO Y/O SERVICIO</t>
  </si>
  <si>
    <t>COSTO UNITARIO</t>
  </si>
  <si>
    <t>Silla de ruedas deportiva</t>
  </si>
  <si>
    <t>Silla de ruedas convencional 20"</t>
  </si>
  <si>
    <t>Silla de ruedas convencional 18"</t>
  </si>
  <si>
    <t>Silla de ruedas convencional 14"</t>
  </si>
  <si>
    <t>Silla de ruedas PCI</t>
  </si>
  <si>
    <t xml:space="preserve">Bastón blanco </t>
  </si>
  <si>
    <t>ANEXO PARA AUTORIZACIÓN DE RECURSOS MATERIALES</t>
  </si>
  <si>
    <t>CANTIDAD</t>
  </si>
  <si>
    <t>ESPECIFICACIONES A DETALLE DE LOS PRODUCTOS Y/O SERVICIOS</t>
  </si>
  <si>
    <t>IMPORTE</t>
  </si>
  <si>
    <t>SUBTOTAL</t>
  </si>
  <si>
    <t>I.V.A.</t>
  </si>
  <si>
    <t>Lic. Lilia Mercedes Palomino Cisneros</t>
  </si>
  <si>
    <t>Lic. Hector Manuel Montes Guerrero</t>
  </si>
  <si>
    <r>
      <rPr>
        <b/>
        <sz val="10"/>
        <rFont val="Arial"/>
        <family val="2"/>
      </rPr>
      <t>VO.BO. RESPONSABLE DEL PROYECTO:</t>
    </r>
    <r>
      <rPr>
        <sz val="10"/>
        <rFont val="Arial"/>
        <family val="2"/>
      </rPr>
      <t xml:space="preserve">
(Validación de Conceptos)</t>
    </r>
  </si>
  <si>
    <r>
      <rPr>
        <b/>
        <sz val="10"/>
        <rFont val="Arial"/>
        <family val="2"/>
      </rPr>
      <t>VO.BO. ASESOR DE DIRECCIÓN DE PLANEACIÓN:</t>
    </r>
    <r>
      <rPr>
        <sz val="10"/>
        <rFont val="Arial"/>
        <family val="2"/>
      </rPr>
      <t xml:space="preserve">
(Validación Apegado a Reglas de Operación)</t>
    </r>
  </si>
  <si>
    <r>
      <rPr>
        <b/>
        <sz val="10"/>
        <rFont val="Arial"/>
        <family val="2"/>
      </rPr>
      <t>VO.BO. DIRECTOR DE RECURSOS MATERIALES:</t>
    </r>
    <r>
      <rPr>
        <sz val="10"/>
        <rFont val="Arial"/>
        <family val="2"/>
      </rPr>
      <t xml:space="preserve">
(Validación de Costos)</t>
    </r>
  </si>
  <si>
    <t xml:space="preserve">                              ANEXO PARA VALIDACIÓN DE PROYECTO POR DIRECCIÓN DE RECURSOS MATERIALES</t>
  </si>
  <si>
    <t>UNIDAD DE MEDIDA</t>
  </si>
  <si>
    <t>TASA DE I.V.A.                            (0%  ó  16%)</t>
  </si>
  <si>
    <t>silla de ruedas</t>
  </si>
  <si>
    <t>Bastón</t>
  </si>
  <si>
    <r>
      <t xml:space="preserve"> RESPONSABLE DEL PROYECTO:__</t>
    </r>
    <r>
      <rPr>
        <u/>
        <sz val="12"/>
        <rFont val="Arial"/>
        <family val="2"/>
      </rPr>
      <t>Dra. Sandra  Ermila Dau Iñiguez</t>
    </r>
    <r>
      <rPr>
        <sz val="12"/>
        <rFont val="Arial"/>
        <family val="2"/>
      </rPr>
      <t>__                       VO.BO. DIRECTOR DE RECURSOS MATERIALES:    ___</t>
    </r>
    <r>
      <rPr>
        <u/>
        <sz val="12"/>
        <rFont val="Arial"/>
        <family val="2"/>
      </rPr>
      <t>Lic. Hector Manuel Montes Guerrero</t>
    </r>
    <r>
      <rPr>
        <sz val="12"/>
        <rFont val="Arial"/>
        <family val="2"/>
      </rPr>
      <t>_________
                                                                                                    NOMBRE Y FIRMA                                                                                                                                                                                              NOMBRE Y FIRMA</t>
    </r>
  </si>
  <si>
    <r>
      <t>VO.BO. ASESOR DE DIRECCIÓN DE PLANEACIÓN:____</t>
    </r>
    <r>
      <rPr>
        <u/>
        <sz val="12"/>
        <rFont val="Arial"/>
        <family val="2"/>
      </rPr>
      <t>Mtra. Melanea Leonor Orozco Llamas</t>
    </r>
    <r>
      <rPr>
        <sz val="12"/>
        <rFont val="Arial"/>
        <family val="2"/>
      </rPr>
      <t xml:space="preserve">____
                                                                                             NOMBRE Y FIRMA                                                                                                </t>
    </r>
  </si>
  <si>
    <t>H</t>
  </si>
  <si>
    <t>M</t>
  </si>
  <si>
    <t>Aguayo Castillo André Alexander</t>
  </si>
  <si>
    <t>X</t>
  </si>
  <si>
    <t>Guadalajara</t>
  </si>
  <si>
    <t>Pto. Todos los Snatos 127
Ococingo e Izamal</t>
  </si>
  <si>
    <t>Monumental</t>
  </si>
  <si>
    <t xml:space="preserve">Baja agudeza visual y campo visual, </t>
  </si>
  <si>
    <t>Se hace carta compromiso al momento de entrega de documentos para integración del Expediente.</t>
  </si>
  <si>
    <t>Aguayo Torres Ana Elizabeth</t>
  </si>
  <si>
    <t>x</t>
  </si>
  <si>
    <t>Tlajomulco de Zúñiga</t>
  </si>
  <si>
    <t>Alcalde Sur 51</t>
  </si>
  <si>
    <t>Débil visual severa, secundaria a hiplasia de nervio óptico.</t>
  </si>
  <si>
    <t>Aguilar Cuara Elizabeth</t>
  </si>
  <si>
    <t>Tlaquepaque</t>
  </si>
  <si>
    <t>Hidalgo #860</t>
  </si>
  <si>
    <t xml:space="preserve">Lindavista </t>
  </si>
  <si>
    <t>Discapacidad Permanente Visual</t>
  </si>
  <si>
    <t>Aguilar López José de Jesús</t>
  </si>
  <si>
    <t>Begonia No. 2121 - 5
Camelia Bálsamo y Límite del</t>
  </si>
  <si>
    <t>Paseos del Prado 3era Etapa</t>
  </si>
  <si>
    <t>Retinopatía del Prematuro</t>
  </si>
  <si>
    <t>Aguilar Pérez Fausto Brian</t>
  </si>
  <si>
    <t>Zapotlán  El Grande</t>
  </si>
  <si>
    <t>Copala #455</t>
  </si>
  <si>
    <t>Solidaridad</t>
  </si>
  <si>
    <t>Discapacidad Visual</t>
  </si>
  <si>
    <t xml:space="preserve">Aguilar Rodríguez Angel Gustavo </t>
  </si>
  <si>
    <t>Sayula</t>
  </si>
  <si>
    <t xml:space="preserve">Quintana Roo No. 258 </t>
  </si>
  <si>
    <t xml:space="preserve">Barrio de San Miguel </t>
  </si>
  <si>
    <t xml:space="preserve">Parálisis cerebral diparesia espástica, amaurosis bilateral </t>
  </si>
  <si>
    <t>Aguilar Salvatierra Jennifer Monserrat</t>
  </si>
  <si>
    <t>Camino a agua amarilla # 3030</t>
  </si>
  <si>
    <t xml:space="preserve">Paseos del Prado   </t>
  </si>
  <si>
    <t>33 1246 3557</t>
  </si>
  <si>
    <t>Cicatrices carioretinianas maculares secundarias a toxoplasmosis</t>
  </si>
  <si>
    <t>Aguirre Covarrubias Oscar Alberto</t>
  </si>
  <si>
    <t>Zapopan</t>
  </si>
  <si>
    <t>Tercera Oriente 135</t>
  </si>
  <si>
    <t>Jardin de Nuevo Mexico</t>
  </si>
  <si>
    <t>36240123 y 3311178664</t>
  </si>
  <si>
    <t>Discapacidad Permanante Visual</t>
  </si>
  <si>
    <t>Aguirre González Dulce María</t>
  </si>
  <si>
    <t>Río Usumacinta # 710</t>
  </si>
  <si>
    <t>El Humedo de Nextipac</t>
  </si>
  <si>
    <t>Ceguera</t>
  </si>
  <si>
    <t>Se hace carta compromiso al momento de entrega de documentos para integración del Expediente.
Expedientes en Coordinación de Atención de Primer Nivel de la Discapacidad.</t>
  </si>
  <si>
    <t>Aguirre Guillén Sandra Mireya</t>
  </si>
  <si>
    <t>Jalostotitlán</t>
  </si>
  <si>
    <t xml:space="preserve">Loma Linda No. 12 </t>
  </si>
  <si>
    <t>Centro</t>
  </si>
  <si>
    <t>CAM: 4317461305</t>
  </si>
  <si>
    <t>Glaucoma congénito bilateral</t>
  </si>
  <si>
    <t>Alatorre Avila Hector Jesús</t>
  </si>
  <si>
    <t>Antonio M. Madrazo #468-B</t>
  </si>
  <si>
    <t>Constitución</t>
  </si>
  <si>
    <t>Discapacidad Visual Moderada Sec. A Miopía Alta.</t>
  </si>
  <si>
    <t xml:space="preserve">Alatorre Romero José Enrique </t>
  </si>
  <si>
    <t xml:space="preserve">San Martín No. 3102 </t>
  </si>
  <si>
    <t>Las Bovedas</t>
  </si>
  <si>
    <t>24106303  /  3311945500</t>
  </si>
  <si>
    <t xml:space="preserve">Microoftalmia   </t>
  </si>
  <si>
    <t>Alvarado Fregoso Jenifer Victoria</t>
  </si>
  <si>
    <t>Puerto Vallarta</t>
  </si>
  <si>
    <t>Rodolfo Gomez 92</t>
  </si>
  <si>
    <t>Centro Ixtapa</t>
  </si>
  <si>
    <t>3221944528 y 3221921595</t>
  </si>
  <si>
    <t>Ceguera Bilateral no reversible secundaria a hiperplasia de vitreo primario. Discapacidad visual severa.</t>
  </si>
  <si>
    <t>Alvarado Ibarra Karina</t>
  </si>
  <si>
    <t>Sexta Sur #5340</t>
  </si>
  <si>
    <t xml:space="preserve">Jardines de Nvo. México </t>
  </si>
  <si>
    <t>15055062                                 3334619056</t>
  </si>
  <si>
    <t>Debil Visual</t>
  </si>
  <si>
    <t>Alvarez Carmona Lesli Danae</t>
  </si>
  <si>
    <t>Marriot 616</t>
  </si>
  <si>
    <t>Santa Maria</t>
  </si>
  <si>
    <t>Ceguera Total + Discapacidad Visual no corregible secundaria a retinopatia del prematuro.</t>
  </si>
  <si>
    <t>Alvarez Cortés Roberto Guadalupe</t>
  </si>
  <si>
    <t>Puerto Melaque #535</t>
  </si>
  <si>
    <t>Miramar</t>
  </si>
  <si>
    <t>3312270830     Papá: 3345936195</t>
  </si>
  <si>
    <t>Deficiencia Visual por Retinopatia del prematuro.</t>
  </si>
  <si>
    <t>Álvarez Sánchez María Adela</t>
  </si>
  <si>
    <t>Tala</t>
  </si>
  <si>
    <t>México No. 80,
Manuel M Diégez</t>
  </si>
  <si>
    <t>El refugio</t>
  </si>
  <si>
    <t>Discapacidadad visual moderada secundaria a OD ciego por secuelas de desprendimiento de retina, OI con retinopatía del prematuro controlada.</t>
  </si>
  <si>
    <t>Álvarez Tejeda Jocelyn Lizzet</t>
  </si>
  <si>
    <t>Calle Manuel Mena 3751</t>
  </si>
  <si>
    <t>Lomas de Polanco</t>
  </si>
  <si>
    <t>Rinopatía de prematuro, daño cerebral leve.</t>
  </si>
  <si>
    <t>Anaya Gradilla Christopher Gama</t>
  </si>
  <si>
    <t>Bolivia 1375</t>
  </si>
  <si>
    <t>5 de Diciembre</t>
  </si>
  <si>
    <t>Ceguera en foco retiniano por secuelas de retinofatia del prematuro incapacidad visual.</t>
  </si>
  <si>
    <t>Angulo Ornelas Maria Guadalupe</t>
  </si>
  <si>
    <t>Chamizal #644</t>
  </si>
  <si>
    <t>Electricistas</t>
  </si>
  <si>
    <t>Baja Vision Secundaria a Glaucoma Congenito.</t>
  </si>
  <si>
    <t>Arellano Gutiérrez Juan Francisco</t>
  </si>
  <si>
    <t>José María Valencia # 2364</t>
  </si>
  <si>
    <t>Joaquiín Aarón</t>
  </si>
  <si>
    <t>Desprendimiento total de retina ojo izquierdo</t>
  </si>
  <si>
    <t>Arias Flores Stephanie Valey</t>
  </si>
  <si>
    <t>Cuarta Poniente # 264</t>
  </si>
  <si>
    <t>Jardines de Nuevo México</t>
  </si>
  <si>
    <t>Glaucoma congénito</t>
  </si>
  <si>
    <t>Arredondo Orozco Christian Alonso</t>
  </si>
  <si>
    <t>Concepción de Buenos Aires</t>
  </si>
  <si>
    <t>Prisciliano Sánchez 95</t>
  </si>
  <si>
    <t>(372)4260506</t>
  </si>
  <si>
    <t xml:space="preserve">discapacidad visual profunda ambos ojos 16/18, </t>
  </si>
  <si>
    <t>Arreola Enciso Sugey Guadalupe</t>
  </si>
  <si>
    <t>Ixtlahuacán de los Membrillos</t>
  </si>
  <si>
    <t xml:space="preserve">Calle las Palomitas No. 5
</t>
  </si>
  <si>
    <t>Las Aguilillas</t>
  </si>
  <si>
    <t>Discapacidad Visual Moderada secundaria a ceguera bilateral por microftalmos congénita permanente e irreversible.</t>
  </si>
  <si>
    <t xml:space="preserve">Arreola Gutiérrez Pablo Mateo </t>
  </si>
  <si>
    <t>Santa Lucrecia #172</t>
  </si>
  <si>
    <t xml:space="preserve">Santa Margarita </t>
  </si>
  <si>
    <t>36336360                              Mamá: 3315634931</t>
  </si>
  <si>
    <t>Debilidad Visual</t>
  </si>
  <si>
    <t>Arriaga Ramírez Juan Mauricio</t>
  </si>
  <si>
    <t xml:space="preserve">Calle Jaime Rivera No. 3143
</t>
  </si>
  <si>
    <t>Paseos del Sol</t>
  </si>
  <si>
    <t>Avila Gómez Jonathan Alexander</t>
  </si>
  <si>
    <t xml:space="preserve">Mimosa No. 232 </t>
  </si>
  <si>
    <t>Las Bóvedas</t>
  </si>
  <si>
    <t>33 38 43 58 53</t>
  </si>
  <si>
    <t>Discapacidad visual</t>
  </si>
  <si>
    <t>Avila Palominos Jesus Daniel</t>
  </si>
  <si>
    <t>Cihuatlán</t>
  </si>
  <si>
    <t>Lázaro Cárdenas #80</t>
  </si>
  <si>
    <t xml:space="preserve">Loc. Emiliano Zapata </t>
  </si>
  <si>
    <t xml:space="preserve">Amaurosis Bilateral Congénita </t>
  </si>
  <si>
    <t>Aviña Martínez María Guadalupe</t>
  </si>
  <si>
    <t xml:space="preserve">La Barca </t>
  </si>
  <si>
    <t>20 de Noviembre #99</t>
  </si>
  <si>
    <t>10 de Mayo</t>
  </si>
  <si>
    <t>Ausencia de Capacidad Visual</t>
  </si>
  <si>
    <t>Ayala Rodríguez Mónica de Jesús</t>
  </si>
  <si>
    <t>Av. San Mateo No. 1755-64
Esq. Puente Chico</t>
  </si>
  <si>
    <t>Parques de Tesistán</t>
  </si>
  <si>
    <t>3314340959
333981380</t>
  </si>
  <si>
    <t>Ceguera total bilateral, irreversible por retinopatía del prematuro.</t>
  </si>
  <si>
    <t>Balladares Díaz Edwin Ismael</t>
  </si>
  <si>
    <t>Islas Bálticas NO. 4424
Edificio K, Depto 32
Esq. Av. Torres Bodett</t>
  </si>
  <si>
    <t>El Sauz</t>
  </si>
  <si>
    <t>Ceguera secundaria a a microftalfos</t>
  </si>
  <si>
    <t xml:space="preserve">Ballín Díaz Luis Eduardo Damián </t>
  </si>
  <si>
    <t>Jardines del Regente #3939</t>
  </si>
  <si>
    <t xml:space="preserve">Tetlan </t>
  </si>
  <si>
    <t>Paralisis Cerebral</t>
  </si>
  <si>
    <t>Barajas Arechiga Aaron Jassiel</t>
  </si>
  <si>
    <t>B de las Americas 156</t>
  </si>
  <si>
    <t>Barrio Sta. Maria</t>
  </si>
  <si>
    <t>ceguera  en foco retiniano (bilateral)  secundaria a retinopatia del prematuridad. Subsecuente</t>
  </si>
  <si>
    <t>Barajas Murguía Cristian David</t>
  </si>
  <si>
    <t>Isla Pantenaria #2076</t>
  </si>
  <si>
    <t>Jardines de San Jose</t>
  </si>
  <si>
    <t>3335775996         3317618315</t>
  </si>
  <si>
    <t>Ceguera Total Por Retinopatia.</t>
  </si>
  <si>
    <t>Barragán Carrillo Marisol</t>
  </si>
  <si>
    <t>Calderón 155</t>
  </si>
  <si>
    <t>Retinopatía del Prematuro,
Discapacidad Visual Permanente</t>
  </si>
  <si>
    <t>Bautista Alejo Isaac Abimael</t>
  </si>
  <si>
    <t>Rio Ameca # 850</t>
  </si>
  <si>
    <t xml:space="preserve">Agua Azul </t>
  </si>
  <si>
    <t>Ambliopia y retraso psicomotor</t>
  </si>
  <si>
    <t>Becerra Pérez Gustavo de Jesús</t>
  </si>
  <si>
    <t>Mariana Estrada 5428</t>
  </si>
  <si>
    <t>Doctor Atl</t>
  </si>
  <si>
    <t>Nigtagmus congénito,Exotropia, Miopía Alta ambos ojos</t>
  </si>
  <si>
    <t>Pendiente de firma de  carta compromiso al momento de entrega del equipo. (Expediente completo).</t>
  </si>
  <si>
    <t>Bello Guerra Rodrigo</t>
  </si>
  <si>
    <t>Ahualulco de Mercado</t>
  </si>
  <si>
    <t>16 de Septiembre #123-3</t>
  </si>
  <si>
    <t>Trasplante de Cornea</t>
  </si>
  <si>
    <t>Benítes Reynoso Mariana</t>
  </si>
  <si>
    <t>Independencia No. 23</t>
  </si>
  <si>
    <t>El Batán</t>
  </si>
  <si>
    <t>Botello Cuevas Julieta</t>
  </si>
  <si>
    <t>Cto. Aconcagua No. 8 Bis A9
Entre Cto. Aconcagua y Cto Aconcagua</t>
  </si>
  <si>
    <t>Bosques de Santa Anita</t>
  </si>
  <si>
    <t>3331574050
339129</t>
  </si>
  <si>
    <t>Glaucoma Congénito</t>
  </si>
  <si>
    <t>Bravo Gervacio Paulina</t>
  </si>
  <si>
    <t>Cerro Castaño 515</t>
  </si>
  <si>
    <t>Chulavista</t>
  </si>
  <si>
    <t>3315704423 y 3314573460</t>
  </si>
  <si>
    <t>Cabrales Reyes Josue</t>
  </si>
  <si>
    <t>And. Framboyanes #482</t>
  </si>
  <si>
    <t>Tuzania</t>
  </si>
  <si>
    <t>3311357090 - 36855284</t>
  </si>
  <si>
    <t>Albinismo Ocular y Endotropia Congenita.</t>
  </si>
  <si>
    <t>Calderón Murguía Elías</t>
  </si>
  <si>
    <t>Cam. Agua Zarca No. 423</t>
  </si>
  <si>
    <t>Cofradía
La Venta del Astillero</t>
  </si>
  <si>
    <t>Calderón Murguía Gabriela Guadalupe</t>
  </si>
  <si>
    <t>Calletano Ruiz Estrella Michel</t>
  </si>
  <si>
    <t>Villa Corona</t>
  </si>
  <si>
    <t>Felipe Angeles #39</t>
  </si>
  <si>
    <t>Ceguera Congenita</t>
  </si>
  <si>
    <t>Camacho Ochoa Sofía Lupita Alicia</t>
  </si>
  <si>
    <t>Tonalá</t>
  </si>
  <si>
    <t>Luarca 1752 Arga Llanes</t>
  </si>
  <si>
    <t xml:space="preserve">Paseos de Santiago 1 ET </t>
  </si>
  <si>
    <t>3314277338
3313041406</t>
  </si>
  <si>
    <t xml:space="preserve">Daño cdrebral secundario a atrifia cortical severa GMFCS nivel I Debilidad Visual Severa, </t>
  </si>
  <si>
    <t>Camarena Alcala Joel Onitsed</t>
  </si>
  <si>
    <t>El Salto</t>
  </si>
  <si>
    <t>Priv. Alfredo Barba 139</t>
  </si>
  <si>
    <t>Vicente Guerrero Nervo</t>
  </si>
  <si>
    <t>Discapacidad Visual Moderada Secundaria a ceguera bilateral por glaucoma congenito, lo cual es permanente e irreversible.</t>
  </si>
  <si>
    <t>Camarena Jauregui Miguel Ángel</t>
  </si>
  <si>
    <t xml:space="preserve">Aquiles Serdán NO. 140
Priv. Industrial e Iturbide </t>
  </si>
  <si>
    <t>Pino Suárez</t>
  </si>
  <si>
    <t>Retinoblustoma de la edad de daño ocasionado ceguera bilateral</t>
  </si>
  <si>
    <t>Carmona Romero Gustavo</t>
  </si>
  <si>
    <t>Josefa Mendoza 489</t>
  </si>
  <si>
    <t>Insurgentes</t>
  </si>
  <si>
    <t>36052997 y 3316964877</t>
  </si>
  <si>
    <t>Discapacidad Permanente Visual.</t>
  </si>
  <si>
    <t>Carmona Vega Jesús Antonio</t>
  </si>
  <si>
    <t>Jocotepec</t>
  </si>
  <si>
    <t>Carretera Chapala Jocotepec No. 1345</t>
  </si>
  <si>
    <t>Carretera a Jocotepec</t>
  </si>
  <si>
    <t>Lesión Cerebral, Ceguera Cortical bilateral.</t>
  </si>
  <si>
    <t>Carrillo Hernandez Alondra Guadalupe</t>
  </si>
  <si>
    <t>La cuspide Nte. #250-22</t>
  </si>
  <si>
    <t xml:space="preserve">La Cuspide </t>
  </si>
  <si>
    <t>Discapacidad Visual.</t>
  </si>
  <si>
    <t xml:space="preserve">Carrillo Medina Jose Luis </t>
  </si>
  <si>
    <t>Los Canteros 1446</t>
  </si>
  <si>
    <t>Canteros</t>
  </si>
  <si>
    <t>3313958876 Y 3312833994</t>
  </si>
  <si>
    <t>Carrillo Vizcarra Adriana</t>
  </si>
  <si>
    <t>Zapotlanejo</t>
  </si>
  <si>
    <t>San Jose del rio 290</t>
  </si>
  <si>
    <t>Santa Cecilia</t>
  </si>
  <si>
    <t>Carvajal Hernández Miguel Ángel</t>
  </si>
  <si>
    <t>Emiliano Zapata NO. 51</t>
  </si>
  <si>
    <t>Nextipac</t>
  </si>
  <si>
    <t>Secuelas de Toxoplasmosis Ocular</t>
  </si>
  <si>
    <t>Casas García Carlos Hazael</t>
  </si>
  <si>
    <t>Xochitlalpan # 52</t>
  </si>
  <si>
    <t>Teocalli</t>
  </si>
  <si>
    <t>Anisotropia y ambliopia en OI</t>
  </si>
  <si>
    <t>Casillas Alcalá Heli de Jesús</t>
  </si>
  <si>
    <t>Tepatitlán de Morelos</t>
  </si>
  <si>
    <t>Placeres No. 79</t>
  </si>
  <si>
    <t>Capilla de Guadalupe</t>
  </si>
  <si>
    <t>Discapacidad visual permanente</t>
  </si>
  <si>
    <t>Castañeda Alvarado Emma Cristina</t>
  </si>
  <si>
    <t>Tequila</t>
  </si>
  <si>
    <t>Pedro Moreno #34</t>
  </si>
  <si>
    <t>El Salvador</t>
  </si>
  <si>
    <t>Cam No. 37 Tequila Jalisco</t>
  </si>
  <si>
    <t xml:space="preserve">Paralisis cerebral + Nigstalmus+ Retrazo Mental </t>
  </si>
  <si>
    <t>Castañeda Perez  Tomas</t>
  </si>
  <si>
    <t>Osorio 3957</t>
  </si>
  <si>
    <t xml:space="preserve"> Lagos de Oriente</t>
  </si>
  <si>
    <t>36087890 y 36088686</t>
  </si>
  <si>
    <t>Castolo Rodríguez Pablo Antuan</t>
  </si>
  <si>
    <t>José María Marroquí #3180</t>
  </si>
  <si>
    <t>Jardines de la Paz</t>
  </si>
  <si>
    <t>Débil Visual</t>
  </si>
  <si>
    <t xml:space="preserve">Cedillo Hernandez Diego </t>
  </si>
  <si>
    <t>Mision San Agustin Edif. 22 Depto. #9</t>
  </si>
  <si>
    <t>Residencial Pza. Guadalupe</t>
  </si>
  <si>
    <t>Sindrome de Weill Manchesani,Disfunsion Visual Progresiva porGlaucoma Congenito Parcial Progresiva y  Permanente.</t>
  </si>
  <si>
    <t>Chávez Carmona Ángel Eduardo</t>
  </si>
  <si>
    <t>Vista hermosa No. 226</t>
  </si>
  <si>
    <t>Lomas del Cuatro</t>
  </si>
  <si>
    <t>Phthisis bulbi, Discapacidad visual permanente</t>
  </si>
  <si>
    <t>Chávez Navarro María Fernanda</t>
  </si>
  <si>
    <t>Av. De la Cima #575</t>
  </si>
  <si>
    <t xml:space="preserve">La Cima </t>
  </si>
  <si>
    <t xml:space="preserve">Retinopatia del Prematuro </t>
  </si>
  <si>
    <t>Chávez Orozco Nyra Emmanuel</t>
  </si>
  <si>
    <t>Viricota #21</t>
  </si>
  <si>
    <t>Fracc. Aramara</t>
  </si>
  <si>
    <t>3221338220 - 3221351990</t>
  </si>
  <si>
    <t xml:space="preserve">Vaja Visión </t>
  </si>
  <si>
    <t>Cisneros Ortiz Alex</t>
  </si>
  <si>
    <t>Av. Plutarco Elías Calles No. 2246</t>
  </si>
  <si>
    <t>Oblatos</t>
  </si>
  <si>
    <t>3312660507   36098392</t>
  </si>
  <si>
    <t>Cisneros Ruíz Maria Elena</t>
  </si>
  <si>
    <t>Ocotlan</t>
  </si>
  <si>
    <t>Calle Río Santiago No. 30</t>
  </si>
  <si>
    <t>Riveras de Zula</t>
  </si>
  <si>
    <t>Debilidad visual cataratas en ambos ojos.</t>
  </si>
  <si>
    <t>Cobián Juárez Oscar Manuel</t>
  </si>
  <si>
    <t xml:space="preserve">Francisco Villa No. 113
</t>
  </si>
  <si>
    <t xml:space="preserve">Emiliano Zapata </t>
  </si>
  <si>
    <t>Fotoplasmosis severa con nigstamus micro oftalmos y estrabismo.</t>
  </si>
  <si>
    <t>Contreras Trujillo Celic Astrid</t>
  </si>
  <si>
    <t>Paseo de los Chopos #2514</t>
  </si>
  <si>
    <t xml:space="preserve">Tabachines </t>
  </si>
  <si>
    <t xml:space="preserve">Nistagmo </t>
  </si>
  <si>
    <t>Corona Vergara Adolfo Ramón</t>
  </si>
  <si>
    <t>Calle Libertad No. 13 A</t>
  </si>
  <si>
    <t xml:space="preserve">Loc. El Molino </t>
  </si>
  <si>
    <t>Secuelas de Panuveitis bilateral secundaria a artrítis idiopática juvenil</t>
  </si>
  <si>
    <t>Cortés Becerra Martín de Jesus</t>
  </si>
  <si>
    <t>Allende No. 346
Josefa Ortíz de Domínguez y Fco. De Ayza</t>
  </si>
  <si>
    <t>Discapacidad visual congenita</t>
  </si>
  <si>
    <t>Cosío Morales Santiago</t>
  </si>
  <si>
    <t>Octava Sur 5170</t>
  </si>
  <si>
    <t>Lesión Cerebral, Ceguera Parcial.</t>
  </si>
  <si>
    <t>Covarrubias Loza Roy</t>
  </si>
  <si>
    <t xml:space="preserve">Tlaquepaque </t>
  </si>
  <si>
    <t>Priv. Rio Blanco #407</t>
  </si>
  <si>
    <t xml:space="preserve">El Vergel </t>
  </si>
  <si>
    <t>Glaucoma Congénita</t>
  </si>
  <si>
    <t>Cruz Ariza Karim Esteban</t>
  </si>
  <si>
    <t xml:space="preserve">Navío No. 4843 T-O Depto. 7 </t>
  </si>
  <si>
    <t xml:space="preserve">La Calma </t>
  </si>
  <si>
    <t>Glaucoma congénito en ambos ojos, araoma bilateral, baja visión</t>
  </si>
  <si>
    <t>Cruz Bernal Sujey Jaqueline</t>
  </si>
  <si>
    <t>Pino Suarez #1250</t>
  </si>
  <si>
    <t xml:space="preserve">Conj. Habit. Laureles </t>
  </si>
  <si>
    <t>31657870       3314178312</t>
  </si>
  <si>
    <t xml:space="preserve">Cuevas Escalona Ingrid Guadalupe </t>
  </si>
  <si>
    <t>San Juan de los Lagos</t>
  </si>
  <si>
    <t xml:space="preserve">Olmecas No. 6 </t>
  </si>
  <si>
    <t xml:space="preserve">El Pedregoso </t>
  </si>
  <si>
    <t xml:space="preserve">Microoftalmia y catarata de ojo izquierdo </t>
  </si>
  <si>
    <t>Cuevas Jiménez Kaaren Amairany</t>
  </si>
  <si>
    <t>Av. De las Uvas No. 10</t>
  </si>
  <si>
    <t>Fracc. Hda. De los Eucaliptos</t>
  </si>
  <si>
    <t>3311915020
3313616569</t>
  </si>
  <si>
    <t xml:space="preserve">Cuevas Rodríguez Cecilia Viviana </t>
  </si>
  <si>
    <t xml:space="preserve">Ojuelos   </t>
  </si>
  <si>
    <t>Emiliano Zapata #1</t>
  </si>
  <si>
    <t>Estrabismo secundario a Accidente</t>
  </si>
  <si>
    <t>De Dios López César Iván</t>
  </si>
  <si>
    <t>Priv. Ramos Millan # 17</t>
  </si>
  <si>
    <t>Santa Cruz Del Valle</t>
  </si>
  <si>
    <t>Glaucoma Congenito</t>
  </si>
  <si>
    <t xml:space="preserve">De la Rosa Delgado Eduwiges </t>
  </si>
  <si>
    <t xml:space="preserve">Mariano Moreno No. 86 </t>
  </si>
  <si>
    <t xml:space="preserve">Buenos Aires </t>
  </si>
  <si>
    <t xml:space="preserve">Retinopatía del prematuro estadio V ojo derecho, membranas vítreas ojo izquierdo, excavación glaucomatosa de papila, ojo izquierdo </t>
  </si>
  <si>
    <t>De la Torre Morales Hector Everardo</t>
  </si>
  <si>
    <t xml:space="preserve">Gomez Farias </t>
  </si>
  <si>
    <t>Morelos 10-A</t>
  </si>
  <si>
    <t>Ceguera total de ojo derecho,Ceguera parcial de ojo izquierdo por vitreitis.</t>
  </si>
  <si>
    <t>De la Torre Ruvalcaba Juan Diego</t>
  </si>
  <si>
    <t>R. de los Quinos NO. 209
R de las Primaveras y R de los Sauces</t>
  </si>
  <si>
    <t>Paseos del Valle</t>
  </si>
  <si>
    <t>Discapacidad visual por desprendimiento de Retina por ser prematuro</t>
  </si>
  <si>
    <t>Del Toro Rivera Luis Eduardo</t>
  </si>
  <si>
    <t>Cerro Tequila No. 1121</t>
  </si>
  <si>
    <t>Lomas de Independencia</t>
  </si>
  <si>
    <t>36514688                      3336677320
3314668747</t>
  </si>
  <si>
    <t>Glaucoma Congénito, Catarata congénita.</t>
  </si>
  <si>
    <t>Díaz Preciado Perla Yamilet</t>
  </si>
  <si>
    <t xml:space="preserve">Av. Artesanos No. 1074 F-104 </t>
  </si>
  <si>
    <t xml:space="preserve">Oblatos </t>
  </si>
  <si>
    <t xml:space="preserve">Hemovitreo de ojo izquierdo más atrofia óptica bilateral por palidez </t>
  </si>
  <si>
    <t>Díaz Villalvazo Esaú</t>
  </si>
  <si>
    <t>Albino Aranda #577</t>
  </si>
  <si>
    <t>Constituyentes</t>
  </si>
  <si>
    <t>3414136943
escuela</t>
  </si>
  <si>
    <t>Antecedente de vitrectomia por retinopatia del prematuro, globo ocular con retina aplicada,globo ocular con imagen de desprendimiento de retina, asimetria eje antero-posterior</t>
  </si>
  <si>
    <t>Don Murguía Angel Santiago</t>
  </si>
  <si>
    <t>Bronce #4675</t>
  </si>
  <si>
    <t>Loma Bonita Ejidal</t>
  </si>
  <si>
    <t>Retinopatia</t>
  </si>
  <si>
    <t>Durán Cuadros Melanie Dianey</t>
  </si>
  <si>
    <t>Mariano Escobedo 217
Esq. Morelos</t>
  </si>
  <si>
    <t>Hidalgo</t>
  </si>
  <si>
    <t>Oper. Vitrectomía y revisión de cavidad OI, Hv Antigua con DR Total con membranas fibrosas epirretinianas con aprarente dr embudo, vitreo muy denso retrolental impide visualización adecuada de retina motivo por el que se hrealiza lensectomía.</t>
  </si>
  <si>
    <t>Durán Pérez Christian Alexis</t>
  </si>
  <si>
    <t>Teocaltiche</t>
  </si>
  <si>
    <t>José G. Laris No 403</t>
  </si>
  <si>
    <t>Vellavista</t>
  </si>
  <si>
    <t>Discapacidad visual y mental por secuelas de parálisis cerebral infantil.</t>
  </si>
  <si>
    <t>Durán Zepeda Bertha Itzel</t>
  </si>
  <si>
    <t>Uranio #2497</t>
  </si>
  <si>
    <t xml:space="preserve">Lomas Independencia Pte. </t>
  </si>
  <si>
    <t>Miopia Astigmatismo Vision Central</t>
  </si>
  <si>
    <t>Durán Zepeda Tania Gualupe</t>
  </si>
  <si>
    <t>Deficit Visual Bilateral</t>
  </si>
  <si>
    <t>Esparza Sandoval Ari Kenneth</t>
  </si>
  <si>
    <t>Lopez Mateos #20</t>
  </si>
  <si>
    <t xml:space="preserve">Infonavit </t>
  </si>
  <si>
    <t>3741091761    DIF: 13747420063</t>
  </si>
  <si>
    <t>Ametropia y Estrabismo</t>
  </si>
  <si>
    <t>Espinoza Morales Ivonne</t>
  </si>
  <si>
    <t>Idolina Gaona 4899
Sep ote y sexta ote</t>
  </si>
  <si>
    <t>Estrabismo , endotropía desviación vettical disociada, hieprfunción de ambos oblicuos.</t>
  </si>
  <si>
    <t>Estrada Cuéllar Ulises Yojai</t>
  </si>
  <si>
    <t>Francisco Villa #44</t>
  </si>
  <si>
    <t>0454961151248 - 3316069253</t>
  </si>
  <si>
    <t>Retinopatia del Prematuro</t>
  </si>
  <si>
    <t>Estrada Villaseñor José Guadalupe</t>
  </si>
  <si>
    <t>Arista No. 1708</t>
  </si>
  <si>
    <t>Villaseñor</t>
  </si>
  <si>
    <t>38262758
3314309129</t>
  </si>
  <si>
    <t>Ciego a consecuencia de Glaucoma</t>
  </si>
  <si>
    <t>Estrella Guzmán Noé</t>
  </si>
  <si>
    <t>Estrellas No. 128
Niquel y Miguel de la</t>
  </si>
  <si>
    <t>Colinas de la Primavera</t>
  </si>
  <si>
    <t>figuero Figuero Rosario Gpe.</t>
  </si>
  <si>
    <t>Amacueca</t>
  </si>
  <si>
    <t>Rayo # 16</t>
  </si>
  <si>
    <t>Tepec</t>
  </si>
  <si>
    <t>Uveitis, cicatrices coreo retinianas</t>
  </si>
  <si>
    <t xml:space="preserve">Flores Carreón Juan Carlos </t>
  </si>
  <si>
    <t>Palmera #117-B</t>
  </si>
  <si>
    <t>Paraisos del Colli</t>
  </si>
  <si>
    <t>3310208137 - 10289675</t>
  </si>
  <si>
    <t>Ceguera Bilateral por Atrofia Optica</t>
  </si>
  <si>
    <t xml:space="preserve">Flores Cervantes José de Jesús Alejandro </t>
  </si>
  <si>
    <t xml:space="preserve">Andador 9 No. 1922 </t>
  </si>
  <si>
    <t xml:space="preserve">Los Colorines </t>
  </si>
  <si>
    <t xml:space="preserve">Baja visión secundaria a desprendimiento de retina </t>
  </si>
  <si>
    <t>Flores Flores Jose Manuel</t>
  </si>
  <si>
    <t>Sexta Oriaente #143</t>
  </si>
  <si>
    <t>Metropia + Astigmatismo + ambliopia. Capacidad Visual Disminuida.</t>
  </si>
  <si>
    <t xml:space="preserve">Flores Guzmán Jared Alejandro </t>
  </si>
  <si>
    <t>Hda. Cordoncillo No. 3153</t>
  </si>
  <si>
    <t xml:space="preserve">U. Tetlán Río Verde </t>
  </si>
  <si>
    <t xml:space="preserve">Discapacidad permanente visual  </t>
  </si>
  <si>
    <t xml:space="preserve">Flores Ortega Adán </t>
  </si>
  <si>
    <t>Francisco de Ayza No 563-11</t>
  </si>
  <si>
    <t>Ceguera Bilateral, discapcidad cevera moderada.</t>
  </si>
  <si>
    <t>Flores Santana Fátima Belen</t>
  </si>
  <si>
    <t>San Mateo #1555 -46</t>
  </si>
  <si>
    <t>Devi Visual</t>
  </si>
  <si>
    <t>Flores Santana Priscila Elizabeth</t>
  </si>
  <si>
    <t>Ciego ambos ojos</t>
  </si>
  <si>
    <t xml:space="preserve">Fonseca López Arleth </t>
  </si>
  <si>
    <t xml:space="preserve">Teodomiro Manzano No. 3338 </t>
  </si>
  <si>
    <t xml:space="preserve">Polanco </t>
  </si>
  <si>
    <t>36452008   3335555054</t>
  </si>
  <si>
    <t xml:space="preserve">Lamelar ojo izquierdo </t>
  </si>
  <si>
    <t>Franco López Eduardo</t>
  </si>
  <si>
    <t>El Limón</t>
  </si>
  <si>
    <t xml:space="preserve">López Rayón No 16 </t>
  </si>
  <si>
    <t>La Ciénega</t>
  </si>
  <si>
    <t>Esc. Juan Escutia
14EPR05880</t>
  </si>
  <si>
    <t>Retinitis Pigmentosa</t>
  </si>
  <si>
    <t>Franco López Glen Dario</t>
  </si>
  <si>
    <t>u de G Prepa</t>
  </si>
  <si>
    <t>Retinosis Pigmentaria</t>
  </si>
  <si>
    <t>Franco Romo Maria Irene Elizabeth</t>
  </si>
  <si>
    <t>Encarnacion de Díaz</t>
  </si>
  <si>
    <t>Zacatecas con Sinaloa #101</t>
  </si>
  <si>
    <t xml:space="preserve">Mexico </t>
  </si>
  <si>
    <t>Ceguera.</t>
  </si>
  <si>
    <t xml:space="preserve">Fregoso de Anda Martín Alejandro </t>
  </si>
  <si>
    <t>Tamazula #435</t>
  </si>
  <si>
    <t>341-115-86-76</t>
  </si>
  <si>
    <t xml:space="preserve">Invidente </t>
  </si>
  <si>
    <t>Fuentes Sandoval Reyes</t>
  </si>
  <si>
    <t>Guadalupe Victoria No. 683
Francisco Silva Romero y Privada Guadalupe Victoria</t>
  </si>
  <si>
    <t>Revolución</t>
  </si>
  <si>
    <t xml:space="preserve">Cecati No. 97 </t>
  </si>
  <si>
    <t>ceguera, aneurosis bilateral</t>
  </si>
  <si>
    <t>Gallardo Pérez Divanhi Citlalli</t>
  </si>
  <si>
    <t>Andador Aristides No. 2916
Gabriel Geyra Calicrates</t>
  </si>
  <si>
    <t>Miravalle</t>
  </si>
  <si>
    <t>36753562
36755477</t>
  </si>
  <si>
    <t>Retinopatía del prematuro</t>
  </si>
  <si>
    <t>Gamboa Meza Juan José</t>
  </si>
  <si>
    <t>Ma. Elena Maza #806</t>
  </si>
  <si>
    <t>Echeverria</t>
  </si>
  <si>
    <t>36462872 - 3311848616</t>
  </si>
  <si>
    <t>Coriorretinitis secundaria a Toxoplasmosis(Ceguera en ambos ojos.)</t>
  </si>
  <si>
    <t>Garcia Aguila Nelly Guadalupe</t>
  </si>
  <si>
    <t>Etzatlan</t>
  </si>
  <si>
    <t>2da. De Escobedo #212</t>
  </si>
  <si>
    <t>Barr. La Frontera</t>
  </si>
  <si>
    <t>Ceguera Total Discapacidad Permanente e irreversible.</t>
  </si>
  <si>
    <t>García Alvarado María Fernanda</t>
  </si>
  <si>
    <t xml:space="preserve">Atotonilco el Alto </t>
  </si>
  <si>
    <t>Ruíz Cortínez No 246</t>
  </si>
  <si>
    <t>Colonia  Centro</t>
  </si>
  <si>
    <t>Primaria Miguel ángel de Quevedo 
14epr0092f</t>
  </si>
  <si>
    <t xml:space="preserve">Glaucoma Congénito </t>
  </si>
  <si>
    <t xml:space="preserve">García Campos Yosua Javier </t>
  </si>
  <si>
    <t xml:space="preserve">San Baltazar No. 1746 </t>
  </si>
  <si>
    <t xml:space="preserve">San Martín </t>
  </si>
  <si>
    <t>3318022178   3337227697</t>
  </si>
  <si>
    <t xml:space="preserve">Discapacidad permanente visual por Glaucoma </t>
  </si>
  <si>
    <t>García García América Jazmín</t>
  </si>
  <si>
    <t>Miguel de la Madrid #4049</t>
  </si>
  <si>
    <t>Miopia,Estrabismo y Ceguera del 95%</t>
  </si>
  <si>
    <t>Garcia Garcia David de Jesús</t>
  </si>
  <si>
    <t>Santa Rita #40</t>
  </si>
  <si>
    <t>Nueva Santa Maria</t>
  </si>
  <si>
    <t xml:space="preserve">31442645 - 36193819 </t>
  </si>
  <si>
    <t>Nistagmus Central Ambos ojos,Hipermetropia y Astigmatismo ambos ojos.</t>
  </si>
  <si>
    <t xml:space="preserve">García García María Elizabeth </t>
  </si>
  <si>
    <t>Los Alpes No. 1078</t>
  </si>
  <si>
    <t xml:space="preserve">Independencia Ote. </t>
  </si>
  <si>
    <t xml:space="preserve">Discapacidad permanente visual </t>
  </si>
  <si>
    <t>García García Ramón Emmanuel</t>
  </si>
  <si>
    <t>García García Rocío Carolina</t>
  </si>
  <si>
    <t>Garcia Gonzalez Rosio Elizabeth</t>
  </si>
  <si>
    <t>Jacarandas 38</t>
  </si>
  <si>
    <t>Alamedas de zalatitan</t>
  </si>
  <si>
    <t>36078162 y 3311348754 y 3310401152</t>
  </si>
  <si>
    <t>Discapacidad Permanente Multiple</t>
  </si>
  <si>
    <t>García Jiménez Leslye Mayerling</t>
  </si>
  <si>
    <t>Monte Aconcahua #295-A</t>
  </si>
  <si>
    <t>Independencia</t>
  </si>
  <si>
    <t>García Reyes Felipe Josué</t>
  </si>
  <si>
    <t>Tejedores No. 622</t>
  </si>
  <si>
    <t>La Paz</t>
  </si>
  <si>
    <t>Ceguera bilateral .</t>
  </si>
  <si>
    <t>García Romero Alejandro Guadalupe</t>
  </si>
  <si>
    <t>Arandas</t>
  </si>
  <si>
    <t>Calle Simón Bolívar No. 465</t>
  </si>
  <si>
    <t>(045)3481024834</t>
  </si>
  <si>
    <t xml:space="preserve">García Vázquez Marely Saraí </t>
  </si>
  <si>
    <t>El Arenal</t>
  </si>
  <si>
    <t xml:space="preserve">Priv. La Mora No. 7 </t>
  </si>
  <si>
    <t xml:space="preserve">Sta. Cruz del Astillero </t>
  </si>
  <si>
    <t>Debilidad visual scundaria a microcefalia y atrofia óptica bilateral</t>
  </si>
  <si>
    <t>García Vega Ernesto Guadalupe</t>
  </si>
  <si>
    <t>Acatlan de Juarez</t>
  </si>
  <si>
    <t>Naranjo #5</t>
  </si>
  <si>
    <t>Ciruelos</t>
  </si>
  <si>
    <t>Anoltalmos congenito ojo derecho, Perdida audicion congenita</t>
  </si>
  <si>
    <t>Gasca Flores Lenia Christi</t>
  </si>
  <si>
    <t>Antonio Madrazo #421</t>
  </si>
  <si>
    <t>Constitucion</t>
  </si>
  <si>
    <t>Devilidad Visual de Origen Central</t>
  </si>
  <si>
    <t>Gil Palomera Ivette del Socorro</t>
  </si>
  <si>
    <t>Talpa de Allende</t>
  </si>
  <si>
    <t>La Mesa S/N</t>
  </si>
  <si>
    <t>La Mesa</t>
  </si>
  <si>
    <t>CAM No. 28 Sor Juana Inés de la Cruz, Tapalpa</t>
  </si>
  <si>
    <t>Discapacidad CPN SISTENTE en pérdida de la agudeza visual severa</t>
  </si>
  <si>
    <t>Gómez Chaires Cruz Alberto</t>
  </si>
  <si>
    <t xml:space="preserve">Río Bravo No. 1093
Esq Río Tamesis </t>
  </si>
  <si>
    <t>El Vergel</t>
  </si>
  <si>
    <t>36062225
3339705160</t>
  </si>
  <si>
    <t>Nigstamus congénito</t>
  </si>
  <si>
    <t>Gómez Guerrero Blanca Elizabeth</t>
  </si>
  <si>
    <t>Cocula</t>
  </si>
  <si>
    <t>Soledad Ochoa #42</t>
  </si>
  <si>
    <t>Disminucion de agudeza visual, albinismo</t>
  </si>
  <si>
    <t>Gómez Hernández Airman</t>
  </si>
  <si>
    <t>Av. Tabachines No. 4299
Brince y Cruz del Sur</t>
  </si>
  <si>
    <t>Lomas de la Victoria</t>
  </si>
  <si>
    <t>Discapacidad Visual Moderada por Retinosis Pigmentosa</t>
  </si>
  <si>
    <t xml:space="preserve">Gómez Navarro Gloria </t>
  </si>
  <si>
    <t xml:space="preserve">Av. Tonála No. 40 </t>
  </si>
  <si>
    <t xml:space="preserve">Lomas de Tonalá </t>
  </si>
  <si>
    <t xml:space="preserve">Dispacidad permanente visual </t>
  </si>
  <si>
    <t xml:space="preserve">González  Lozano Alejandra Mayela </t>
  </si>
  <si>
    <t>Alfredo Gomez Arceo #43-A</t>
  </si>
  <si>
    <t xml:space="preserve">La Primavera </t>
  </si>
  <si>
    <t>Retinopatia de la Prematurez</t>
  </si>
  <si>
    <t>Gonzalez Cardiel Jesus</t>
  </si>
  <si>
    <t>Priv. Jazmin #18</t>
  </si>
  <si>
    <t>Las Amapas</t>
  </si>
  <si>
    <t>Paralisis cerebral infantil,sindrome nefritico, lenguaje anartrico, retinopatia del prematuro</t>
  </si>
  <si>
    <t>González Cisneros Araceli Lizbeth</t>
  </si>
  <si>
    <t>Gardenia #702-A</t>
  </si>
  <si>
    <t>3315719568       36064885</t>
  </si>
  <si>
    <t>Discapacidad Visual Severa</t>
  </si>
  <si>
    <t>González Hernández Andrea</t>
  </si>
  <si>
    <t>PinabetesNo 997
Antiguo Camino a tesistán y Priv. De la Arboleda</t>
  </si>
  <si>
    <t>Geoarboleda U Infonavi</t>
  </si>
  <si>
    <t>33560051
33647927</t>
  </si>
  <si>
    <t>González Jiménez Suriel Adan</t>
  </si>
  <si>
    <t>Arce No. 40 Int. 26-2</t>
  </si>
  <si>
    <t>Condomio Arce</t>
  </si>
  <si>
    <t>Maculopatía Bilateral Tipo Enfermedad de Stargardt</t>
  </si>
  <si>
    <t>González López Jesús Santos</t>
  </si>
  <si>
    <t>Lopez Mateos #24</t>
  </si>
  <si>
    <t xml:space="preserve">Vicente Guerrero </t>
  </si>
  <si>
    <t>Estrabismo y Ambliopia Astigmatismo E Hipermetropia</t>
  </si>
  <si>
    <t xml:space="preserve">Gonzalez Mendoza Felipe de Jesus </t>
  </si>
  <si>
    <t>Sabiduria #184-25</t>
  </si>
  <si>
    <t>Infonavit Estadio</t>
  </si>
  <si>
    <t>Degeneracion de la macula y del polo posterior del ojo Glaucoma,Glaucoma Angulo Abierto.</t>
  </si>
  <si>
    <t>Gonzalez Morales Jose Cruz</t>
  </si>
  <si>
    <t>Hda. Tetlan 3293</t>
  </si>
  <si>
    <t>Lomas de Oblatos</t>
  </si>
  <si>
    <t>Ceguera Bilateral Total</t>
  </si>
  <si>
    <t>González Quiroga Mayte Montserrat</t>
  </si>
  <si>
    <t>Candelario Medrano #4</t>
  </si>
  <si>
    <t>Santa Cruz de las Huertas</t>
  </si>
  <si>
    <t>Ceguera aSec. A Retinopatia del Prematuro.</t>
  </si>
  <si>
    <t>Gonzalez Velasco Abraham</t>
  </si>
  <si>
    <t>Verdia #359</t>
  </si>
  <si>
    <t xml:space="preserve">San Juan  </t>
  </si>
  <si>
    <t>13929255185 - 139255981</t>
  </si>
  <si>
    <t xml:space="preserve">Guerra Martínez Ian Carlo </t>
  </si>
  <si>
    <t>Pablo Villaseñor #397</t>
  </si>
  <si>
    <t>Ladrón de Guevara</t>
  </si>
  <si>
    <t xml:space="preserve">Debil Visual Severo </t>
  </si>
  <si>
    <t>Guerrero Gallegos María Lizette</t>
  </si>
  <si>
    <t>Durango # 1270 Dep. 3 CTE Modulo</t>
  </si>
  <si>
    <t>Mezquitan</t>
  </si>
  <si>
    <t>Gutiérrez Gama Patricia</t>
  </si>
  <si>
    <t>Celerino Navarro 4949</t>
  </si>
  <si>
    <t>Lomas del Paraíso</t>
  </si>
  <si>
    <t>Discapacidad permanente visual</t>
  </si>
  <si>
    <t xml:space="preserve">Gutiérrez García Karla </t>
  </si>
  <si>
    <t xml:space="preserve">Esmeralda No. 105 </t>
  </si>
  <si>
    <t>El Pedregal</t>
  </si>
  <si>
    <t>Síndrome de Cruzoe</t>
  </si>
  <si>
    <t>Gutierrez Rodriguez Itzel Monserrat</t>
  </si>
  <si>
    <t>Pino 829</t>
  </si>
  <si>
    <t xml:space="preserve">Arboledas </t>
  </si>
  <si>
    <t>Ceguera Total secundaria a envodeacion, de ambos ojos por retinoblastoma</t>
  </si>
  <si>
    <t>Gutiérrez Veloz Edgar Rodolfo</t>
  </si>
  <si>
    <t>Pablo Valdez No. 1945</t>
  </si>
  <si>
    <t>Las Huertas (Sec. Lib)</t>
  </si>
  <si>
    <t>Guzman Garabito Mayra Alexandra Donaji</t>
  </si>
  <si>
    <t>Galileo Galilei #4167 Int. 6</t>
  </si>
  <si>
    <t xml:space="preserve">Fracc. Arboledas </t>
  </si>
  <si>
    <t>Ceguera ojo derecho Coloboma de Coroides ojo Izq.</t>
  </si>
  <si>
    <t>Guzman Garabito Miguel Alejandro</t>
  </si>
  <si>
    <t>Microftalmo con Coloboma Papilar,Catarata Bilateral.</t>
  </si>
  <si>
    <t xml:space="preserve">Guzmán Guzmán Juan Pedro </t>
  </si>
  <si>
    <t>Toliman</t>
  </si>
  <si>
    <t>Estacion #16</t>
  </si>
  <si>
    <t>Invidente.</t>
  </si>
  <si>
    <t>Guzmán Torres Laura Guadalupe</t>
  </si>
  <si>
    <t>Rita Perez de M. #340-8</t>
  </si>
  <si>
    <t xml:space="preserve">Hernández Castro Cecilia </t>
  </si>
  <si>
    <t xml:space="preserve">Loma Bonita No. 449 </t>
  </si>
  <si>
    <t xml:space="preserve">Loma Bonita  </t>
  </si>
  <si>
    <t xml:space="preserve">Retinosis pigmentosa </t>
  </si>
  <si>
    <t xml:space="preserve">Hernández Díaz Angel Macario </t>
  </si>
  <si>
    <t xml:space="preserve">Casimiro Castillo </t>
  </si>
  <si>
    <t>21 de Marzo #62</t>
  </si>
  <si>
    <t>Discapacidad Visual Congenita</t>
  </si>
  <si>
    <t>Hernández Flores Pablo</t>
  </si>
  <si>
    <t>Cerro de Minas # 264</t>
  </si>
  <si>
    <t>Colinas del Roble</t>
  </si>
  <si>
    <t>33 1270 2421</t>
  </si>
  <si>
    <t>Desprendimiento de retina</t>
  </si>
  <si>
    <t>Hernandez Franco Angel Emmanuel</t>
  </si>
  <si>
    <t>Circuito Jardin Alteño 197</t>
  </si>
  <si>
    <t xml:space="preserve">Fracc. Jardines del Real </t>
  </si>
  <si>
    <t>Paralisis Cerebral Infantil</t>
  </si>
  <si>
    <t>Hernández García Alejandra</t>
  </si>
  <si>
    <t>Degollado No. 406</t>
  </si>
  <si>
    <t>Hernández González Verónica Dolores</t>
  </si>
  <si>
    <t>Eulogio Parra #401</t>
  </si>
  <si>
    <t xml:space="preserve">Centro Barranquitas </t>
  </si>
  <si>
    <t>Hernández Méndez José Guadalupe</t>
  </si>
  <si>
    <t>Guillermo Cosío Vidaurri No. 7
A espaldas de Colegio de Monjas</t>
  </si>
  <si>
    <t>Betania</t>
  </si>
  <si>
    <t>Déficit visual bilateral de nacimiento por retinopatía y desprendimiento de Retina</t>
  </si>
  <si>
    <t>Hinojosa Hernandez Oscar Alberto</t>
  </si>
  <si>
    <t>Punta de Mita 507</t>
  </si>
  <si>
    <t>Jardines del Puerto</t>
  </si>
  <si>
    <t>Discapacidad Visual severa y Discapacidad Motora sec. A paralisis cerebral infantil (secuelas  encefalopatia hipoxica del neonate) Transtorno neoromotor</t>
  </si>
  <si>
    <t>Huitron Alegria Edgar Jesus</t>
  </si>
  <si>
    <t xml:space="preserve">Tomatlán </t>
  </si>
  <si>
    <t>Obrero 96</t>
  </si>
  <si>
    <t>California</t>
  </si>
  <si>
    <t>3221282606 y 2981136</t>
  </si>
  <si>
    <t>Desprendimiento total de retina ambos ojos. Edema de coroides ambos ojos. ( el diametro AP es menor en ambos ojos para esta edad.)</t>
  </si>
  <si>
    <t>Huízar Hernández María Isabel</t>
  </si>
  <si>
    <t>Gardenias 8
Las Flores Tulipán</t>
  </si>
  <si>
    <t>Lomas de Tabachines</t>
  </si>
  <si>
    <t xml:space="preserve">Hurtado Fragoso Alexa Montserrat </t>
  </si>
  <si>
    <t>Circunvalación 1960
Imaachain y No. 24</t>
  </si>
  <si>
    <t>Talpita</t>
  </si>
  <si>
    <t>Toxaplasmosis ocular</t>
  </si>
  <si>
    <t xml:space="preserve">Ibarra Macías Juan Carlos </t>
  </si>
  <si>
    <t>15 de Abril #23</t>
  </si>
  <si>
    <t xml:space="preserve">El Cerrito </t>
  </si>
  <si>
    <t>Amaurosis</t>
  </si>
  <si>
    <t>Ibarra Macías Víctor David</t>
  </si>
  <si>
    <t xml:space="preserve">Ibarra Macias Yesenia </t>
  </si>
  <si>
    <t>Isabeles Munguía Verónica Aracelí</t>
  </si>
  <si>
    <t>Tuxpan</t>
  </si>
  <si>
    <t>Francisco Quintana No. 5</t>
  </si>
  <si>
    <t>Francisco Rivera</t>
  </si>
  <si>
    <t>Cam No. 20 Tuxpán Jalisco</t>
  </si>
  <si>
    <t>Secuelas post cirugía ambos ojos, Discapacidad Grado II visual</t>
  </si>
  <si>
    <t>Jara Zepeda Luis Manuel</t>
  </si>
  <si>
    <t>Carretera Guadalajara Morelia No. 31</t>
  </si>
  <si>
    <t>(387)7630664</t>
  </si>
  <si>
    <t>Discapacidad Visual / CegueraTotal</t>
  </si>
  <si>
    <t>Jiménez Villalpando Dulce Guadalupe</t>
  </si>
  <si>
    <t>Isla Zanzibar 3955 Dpto 22</t>
  </si>
  <si>
    <t>33314354341
33334506899
36458432</t>
  </si>
  <si>
    <t>Jiménez Villaseñor Michelle</t>
  </si>
  <si>
    <t>Calle Vallarta S/N,
 Esquina Corregidora</t>
  </si>
  <si>
    <t>013487847708
Escuela Margarita Gómez-Palacio Muñoz"</t>
  </si>
  <si>
    <t xml:space="preserve">Ceguera Congénita </t>
  </si>
  <si>
    <t xml:space="preserve">Jiral Olivas Andres </t>
  </si>
  <si>
    <t>Martina Gomez #4408</t>
  </si>
  <si>
    <t>Retinopatia del Prematuro Estadio IV en ambos ojos.</t>
  </si>
  <si>
    <t>Juan Gabriel Alessandra Guadalupe</t>
  </si>
  <si>
    <t xml:space="preserve">Cerro de la Batea No. 117 </t>
  </si>
  <si>
    <t>Ciego a consecuencia de Heiparesia izquierda, OD e I no responden a la luz.</t>
  </si>
  <si>
    <t>Juarez Medina Wilber</t>
  </si>
  <si>
    <t>San Gabriel</t>
  </si>
  <si>
    <t>Juarez 103</t>
  </si>
  <si>
    <t>El Jazmín</t>
  </si>
  <si>
    <t>Ceguera binocular por desprendimiento de retina</t>
  </si>
  <si>
    <t>Labrador Vázquez Rosa Montserrat</t>
  </si>
  <si>
    <t>Francisco de Miranda No. 249-1</t>
  </si>
  <si>
    <t>San Pedro</t>
  </si>
  <si>
    <t xml:space="preserve">Lechuga Rodríguez Carlos Ariel </t>
  </si>
  <si>
    <t>Plan de Ayutla No. 1496</t>
  </si>
  <si>
    <t>División del Norte</t>
  </si>
  <si>
    <t>Lee Eng Magos Manik Aarón</t>
  </si>
  <si>
    <t xml:space="preserve">Arco Peraltado 1881 C 1 </t>
  </si>
  <si>
    <t>Arcos Zapopan</t>
  </si>
  <si>
    <t>Secuelas de Meningitis Microcefalia, astigmatismo hipermetrófico</t>
  </si>
  <si>
    <t>Lomelí Rameño Francisco Omar</t>
  </si>
  <si>
    <t>Hacienda El Salto No. 1804</t>
  </si>
  <si>
    <t>Balcones de Oblatos</t>
  </si>
  <si>
    <t>Ceguera Parcial ojo derecho</t>
  </si>
  <si>
    <t>Lomelí Rameño Marco Antonio</t>
  </si>
  <si>
    <t>udg</t>
  </si>
  <si>
    <t xml:space="preserve">López  Preciado Luis Alberto </t>
  </si>
  <si>
    <t>El Grullo</t>
  </si>
  <si>
    <t>20 De Noviembre #437</t>
  </si>
  <si>
    <t>San Isidro</t>
  </si>
  <si>
    <t>Daño Neurologico</t>
  </si>
  <si>
    <t xml:space="preserve">López Frías Hugo Fernando </t>
  </si>
  <si>
    <t xml:space="preserve">Isla Samoa No. 3627, Edif. D, Depto. 23 </t>
  </si>
  <si>
    <t xml:space="preserve">Jardines de San José </t>
  </si>
  <si>
    <t>Ceguera secundaria a glaucoma congénito ambos ojos</t>
  </si>
  <si>
    <t>López Gutierrez Miriam Paulina</t>
  </si>
  <si>
    <t>Lib. Base Aérea 1409 Ant 1383
Tulipán y  Tepatitlán</t>
  </si>
  <si>
    <t>Nuevo México</t>
  </si>
  <si>
    <t>10581513
3315377095</t>
  </si>
  <si>
    <t>Discapacidad Visual Leve secundaria a Ceguera por Distrofia de Retina Permanente e Irreversible.</t>
  </si>
  <si>
    <t>López Ibarra Fátima Jaqueline</t>
  </si>
  <si>
    <t>Monte Everest No. 2587</t>
  </si>
  <si>
    <t xml:space="preserve">La Federacha </t>
  </si>
  <si>
    <t>3335798899  36039153</t>
  </si>
  <si>
    <t>Discapacidad visual moderada sec. A glaucoma congénito bilateral</t>
  </si>
  <si>
    <t>López Lara David Alejandro</t>
  </si>
  <si>
    <t>Tamaulipas No. 1386</t>
  </si>
  <si>
    <t>San Miguel de Mezquitán</t>
  </si>
  <si>
    <t>Pars Planitis , opacidad del cristalino.</t>
  </si>
  <si>
    <t>Lopez Marquez Juan Paul</t>
  </si>
  <si>
    <t>Chapala</t>
  </si>
  <si>
    <t>Hidalgo #86-A</t>
  </si>
  <si>
    <t>3313142872                                           MARCO ANTONIO: 3311965478</t>
  </si>
  <si>
    <t>Retinopatia de 5°</t>
  </si>
  <si>
    <t>Lopez Martinez Paola Guadalupe</t>
  </si>
  <si>
    <t>Priv. Santo Toribio #24</t>
  </si>
  <si>
    <t>Manantial</t>
  </si>
  <si>
    <t>Glaucoma Congenito,Anoftalmia Adquirida</t>
  </si>
  <si>
    <t xml:space="preserve">Magallón Moreno Emanuel </t>
  </si>
  <si>
    <t xml:space="preserve">Cerro Felino No. 286 </t>
  </si>
  <si>
    <t xml:space="preserve">Fraccto. Chulavista </t>
  </si>
  <si>
    <t>3317444283                                     3314628415</t>
  </si>
  <si>
    <t>Ceguera bilateral por atrofia óptica por inhalación de solventes</t>
  </si>
  <si>
    <t xml:space="preserve">Márquez Ortiz Francisco Javier </t>
  </si>
  <si>
    <t>500 Mts.Ent. San Ignacio Carboneras #2</t>
  </si>
  <si>
    <t xml:space="preserve">Rancho las Ladrilleras </t>
  </si>
  <si>
    <t>Traumatismo Ocular Penetrante,Apoyo Protesis.</t>
  </si>
  <si>
    <t>Martín Navarro José de Jesús</t>
  </si>
  <si>
    <t>Av. De la Pinturas No. 265</t>
  </si>
  <si>
    <t>Retinopatía congénita, niño sano.</t>
  </si>
  <si>
    <t>Martinez Ayon  Diego</t>
  </si>
  <si>
    <t>Agustin Iturbide Esq. Pipila</t>
  </si>
  <si>
    <t>La Cumbre</t>
  </si>
  <si>
    <t>Retinoblastoma Billateral</t>
  </si>
  <si>
    <t>Martínez Hernández Ian Esteban</t>
  </si>
  <si>
    <t xml:space="preserve">Prolongación Colón No. 146 Int. 67
Antares 2
</t>
  </si>
  <si>
    <t>Fracc. Geovillas del Real
Camino Real a Colima
La Tijera</t>
  </si>
  <si>
    <t>14049676
31882630
33314779875</t>
  </si>
  <si>
    <t>Síndrome de Peubert y Atrofia óptica y situs inversus.</t>
  </si>
  <si>
    <t>Martinez Hernandez Luis Alfredo</t>
  </si>
  <si>
    <t>Paseo de los Claveles 10</t>
  </si>
  <si>
    <t>La Martinica</t>
  </si>
  <si>
    <t>33651974
3313257453</t>
  </si>
  <si>
    <t>Dicapacidad Permanente  Visual.</t>
  </si>
  <si>
    <t>Martínez Jara Irving Alexander</t>
  </si>
  <si>
    <t>Rafael Navarro Cortina #4721</t>
  </si>
  <si>
    <t>Balcones del Cuatro</t>
  </si>
  <si>
    <t xml:space="preserve">Microftalmos Bilateral </t>
  </si>
  <si>
    <t xml:space="preserve">Martínez Martínez Ricardo Francisco </t>
  </si>
  <si>
    <t>Barro Bandera #204-28</t>
  </si>
  <si>
    <t>Fracc. El Cerrito</t>
  </si>
  <si>
    <t>Discapacidad Visual Profunda Sec. A Distrofia de Retina en ambos ojos.</t>
  </si>
  <si>
    <t>Martínez Morales Luis Alexis</t>
  </si>
  <si>
    <t>Ayutla</t>
  </si>
  <si>
    <t>San Pedro de Jesús M7
Sr. Cura Juan Maldonado Di y Sr. Cura Carlos Joel Valer</t>
  </si>
  <si>
    <t>Capilla del Rayo</t>
  </si>
  <si>
    <t>3171122355
3171018779</t>
  </si>
  <si>
    <t>Desprendimiento de retina por Retinopatía del Prematuro</t>
  </si>
  <si>
    <t xml:space="preserve">Martínez Navarro Flor Mariana </t>
  </si>
  <si>
    <t>Laguna San Rafael No. 5</t>
  </si>
  <si>
    <t xml:space="preserve">Geovillas La aArbolada </t>
  </si>
  <si>
    <t>11895439   3317441176</t>
  </si>
  <si>
    <t xml:space="preserve">Retinopatía premuturo (congénita) </t>
  </si>
  <si>
    <t>Martínez Ortíz José Saúl</t>
  </si>
  <si>
    <t>Santa Rosalía 656 -7
Salado Alvarez y Guadalupe Victoria</t>
  </si>
  <si>
    <t>33361882
3314153997</t>
  </si>
  <si>
    <t>Discapacidad Visual Leve, Secundaria a OD Ciego por hipoplasia y atrofia del nervio óptico, OI con debilidad visual leve por misma causa, permanente e irreversible.</t>
  </si>
  <si>
    <t>Martínez Rodríguez Braulio Isaí</t>
  </si>
  <si>
    <t>Reforma #430</t>
  </si>
  <si>
    <t>01(392) 9235511
de 9:30 a 10:30 pm</t>
  </si>
  <si>
    <t>Destruccion de retina de ambos ojos por posible Retinoblastomia.</t>
  </si>
  <si>
    <t>Martínez Sandoval Ambar Montserrat</t>
  </si>
  <si>
    <t>Rubidio #50-2</t>
  </si>
  <si>
    <t xml:space="preserve">Fracc. Valle de los Molinos </t>
  </si>
  <si>
    <t>15889642-3314871510</t>
  </si>
  <si>
    <t>Martínez Vázquez Yessica Fabiola</t>
  </si>
  <si>
    <t xml:space="preserve">Autlan de Navarro </t>
  </si>
  <si>
    <t>Prol. Genaro Vazquez #116-A</t>
  </si>
  <si>
    <t>Medina Domínguez Jorge Francisco</t>
  </si>
  <si>
    <t>George Bizet 5212</t>
  </si>
  <si>
    <t xml:space="preserve">La Estancia </t>
  </si>
  <si>
    <t>Desprendimiento de retina de ambos ojos, Dx Ciego Secundario a retinopatiía del prematuro</t>
  </si>
  <si>
    <t>Medina Ramírez Diego de Jesús</t>
  </si>
  <si>
    <t>Calle Can Mayor No. 3845
Entre Carnero y Sagitario</t>
  </si>
  <si>
    <t>Fraccionamiento  Arboledas</t>
  </si>
  <si>
    <t xml:space="preserve">Discapacidad Visual por glaucoma congénito bilateral </t>
  </si>
  <si>
    <t>Mejía Contreras Diana Guadalupe</t>
  </si>
  <si>
    <t>Prolongación México No. 200
Priv. Cabañas y Américas</t>
  </si>
  <si>
    <t>Lomas de Tlaquepaque</t>
  </si>
  <si>
    <t>3310826281
36591780</t>
  </si>
  <si>
    <t>Glaucoma congénito bilateral , leucoma ambos ojos, débil visual</t>
  </si>
  <si>
    <t>Mendez Salas Brisa Valeria</t>
  </si>
  <si>
    <t>Eulogio Parra #2337-5</t>
  </si>
  <si>
    <t>Ladron de Guevara</t>
  </si>
  <si>
    <t>3312877176 - 3331562851</t>
  </si>
  <si>
    <t>Discapacidad Visual Moderada Se. A Catarata Congenita Ambos ojos.</t>
  </si>
  <si>
    <t>Mendiola Osorio Carlos Alejandro</t>
  </si>
  <si>
    <t>Priv. Jardin/Entre Jardin y Miguel A #2221</t>
  </si>
  <si>
    <t>Palmira</t>
  </si>
  <si>
    <t>Discapacidad Visual (Sin especificar)</t>
  </si>
  <si>
    <t xml:space="preserve">Mendoza Hernández Milagros </t>
  </si>
  <si>
    <t xml:space="preserve">Durazno #113 </t>
  </si>
  <si>
    <t>Riviera</t>
  </si>
  <si>
    <t>Amaurosis Sec. A retinopatia del Prematuro.</t>
  </si>
  <si>
    <t>Miranda Ontiveros Sara Elizabeth</t>
  </si>
  <si>
    <t>Acapulco # 8</t>
  </si>
  <si>
    <t>Riveras de la Unidad</t>
  </si>
  <si>
    <t>Malformación arteria venosa de los vasos cerebrales</t>
  </si>
  <si>
    <t>Mora Estrada Luis David</t>
  </si>
  <si>
    <t>Volcan Ceboruco #1255</t>
  </si>
  <si>
    <t>El Coli Urban</t>
  </si>
  <si>
    <t>3311518948 - 31254171</t>
  </si>
  <si>
    <t>Retinoblastoma bilateral</t>
  </si>
  <si>
    <t>Mora Miramontes Teresa de Jesús</t>
  </si>
  <si>
    <t>Calle Obregón No. 300</t>
  </si>
  <si>
    <t>Discapacidad visual moderada secundaria a nigtamus, con agudeza visual con su mejor corrección 20/60.</t>
  </si>
  <si>
    <t>Mora Quiroz Edgar Eduardo</t>
  </si>
  <si>
    <t>Calle del Zarape # 125</t>
  </si>
  <si>
    <t>El Vigia</t>
  </si>
  <si>
    <t>Mora Sandoval Ángel Gabriel</t>
  </si>
  <si>
    <t xml:space="preserve">Mango No. 37
Plátano y Calle Uva
</t>
  </si>
  <si>
    <t xml:space="preserve">Síndrome Morsier con hipoplasia de ambos nervios ópticos. </t>
  </si>
  <si>
    <t xml:space="preserve">Morales Rodriguez Hector Eduardo </t>
  </si>
  <si>
    <t>Valle de Atemajac #2458</t>
  </si>
  <si>
    <t xml:space="preserve">Jardin Real </t>
  </si>
  <si>
    <t>Hipolasia de Nervio Optico (Discapacidad Visual),Miopia Alta.</t>
  </si>
  <si>
    <t>Morales Rodríguez Zoé Sabrina</t>
  </si>
  <si>
    <t>Valle de Iturbide No. 109</t>
  </si>
  <si>
    <t>Fraccionamiento El Palomar</t>
  </si>
  <si>
    <t xml:space="preserve">40408909
55223036344
</t>
  </si>
  <si>
    <t>Retinopatía desprendimiento de retina total con secuelas de ceguera total.</t>
  </si>
  <si>
    <t>Morán Hernández Kathya Elizabeth</t>
  </si>
  <si>
    <t>Tecoman #120 Etapa 3</t>
  </si>
  <si>
    <t xml:space="preserve">Fracc. Chula Vista </t>
  </si>
  <si>
    <t>331477508-3331592840</t>
  </si>
  <si>
    <t>Estrabismo.</t>
  </si>
  <si>
    <t>Moreno Quezada Jorge Alejandro</t>
  </si>
  <si>
    <t>Santarem No. 2743</t>
  </si>
  <si>
    <t>Autocinema 44230</t>
  </si>
  <si>
    <t>Debilidad Visual Profunda Secundaria a Retinopatía del Prematuro OI, OD ciego.</t>
  </si>
  <si>
    <t>Moreno Rodriguez Brando Jesus</t>
  </si>
  <si>
    <t>Jiquilpan</t>
  </si>
  <si>
    <t>Guerrero 17</t>
  </si>
  <si>
    <t>Juquilpan</t>
  </si>
  <si>
    <t>Cataratas congenitas de ambos ojos, operdo con implante de Lio, pero casi no ve con el ojo derecho ve borroso y el ojo izquierdo tiene que voltear su cara para ver escasamente.</t>
  </si>
  <si>
    <t>Murillo Pérez Cristofer Aarón</t>
  </si>
  <si>
    <t>Volcan Malinche #4394</t>
  </si>
  <si>
    <t xml:space="preserve">Huentitan el Alto </t>
  </si>
  <si>
    <t>3318 3363 95</t>
  </si>
  <si>
    <t>Ceguera Bilateral Microftalmos Severo</t>
  </si>
  <si>
    <t>Muro Ortíz Joaquín Santiago</t>
  </si>
  <si>
    <t>Manuel Rivera Cambas No 3313</t>
  </si>
  <si>
    <t>Nigtagmus e Iris Transparente, agudeza visual disminuída cuenta con los dedos a 75 cm dedistancia</t>
  </si>
  <si>
    <t>Naranjo Córdova Alejandra Lizbeth</t>
  </si>
  <si>
    <t>Fco. Villa #21</t>
  </si>
  <si>
    <t>Tetralogia de Fallot,Retraso Psicomotor,Sordo-muda</t>
  </si>
  <si>
    <t xml:space="preserve">Navarro Eugenio Damarys Alondra </t>
  </si>
  <si>
    <t xml:space="preserve">Revolución No. 24-A </t>
  </si>
  <si>
    <t xml:space="preserve">Unión del Cuatro </t>
  </si>
  <si>
    <t>Catarata Congénita Bilateral</t>
  </si>
  <si>
    <t>Núñez Jáuregui Perla Selene</t>
  </si>
  <si>
    <t>Adrián Puga #4492</t>
  </si>
  <si>
    <t xml:space="preserve">Insurgentes </t>
  </si>
  <si>
    <t>Amaurosis Bilateral</t>
  </si>
  <si>
    <t>Nuñez Lopez Maria</t>
  </si>
  <si>
    <t>Andres Quinta Roo 2560  Int. 21</t>
  </si>
  <si>
    <t>Santa Elena Alcalde</t>
  </si>
  <si>
    <t>38195300 y 3310509189</t>
  </si>
  <si>
    <t xml:space="preserve">Nuñez Mariscal Luis Alberto </t>
  </si>
  <si>
    <t>5 de Mayo #11</t>
  </si>
  <si>
    <t xml:space="preserve">Miguel de la Madrid </t>
  </si>
  <si>
    <t>Nuño Bernardino María Fernanda</t>
  </si>
  <si>
    <t>Discapacidad Intelectual,Quiste Cerebral,Trastorno de Lenguaje,Trastorno de Conducta,Paralisis Cerebral Paraparesia Espastica,Estrabismo Convergente.</t>
  </si>
  <si>
    <t>Nuño Gómez Fátima del Rocío</t>
  </si>
  <si>
    <t>Río Lerma No. 5
Lago Ness</t>
  </si>
  <si>
    <t>Geovillas la Arbolada No. 2</t>
  </si>
  <si>
    <t>Retinopatia del Prematuro que condicionó miopía alta en ambos ojos, ambliopia en o.i. y limitación en visión del o. d.</t>
  </si>
  <si>
    <t>Obledo López Axel David</t>
  </si>
  <si>
    <t>Villa Sta. Rosa No. 822</t>
  </si>
  <si>
    <t xml:space="preserve">Villas de San Miguel </t>
  </si>
  <si>
    <t>3312618391    10297580</t>
  </si>
  <si>
    <t xml:space="preserve">Glucoma congénito bilateral. </t>
  </si>
  <si>
    <t>Obledo Lopez Jesus Leonel</t>
  </si>
  <si>
    <t>Villas santa Rosa 822</t>
  </si>
  <si>
    <t>Villas San Miguel</t>
  </si>
  <si>
    <t>Glaucoma congenito bilateral. El cual presenta campo visual visual nulo.</t>
  </si>
  <si>
    <t xml:space="preserve">Ocegueda Hernández Cesar </t>
  </si>
  <si>
    <t>Sebastian Bach #5638</t>
  </si>
  <si>
    <t>La Estancia</t>
  </si>
  <si>
    <t>Ocegueda Hernández Yesica Lizeth</t>
  </si>
  <si>
    <t>Diascapacidad Visual.</t>
  </si>
  <si>
    <t>Olivas de la Cruz Guadalupe</t>
  </si>
  <si>
    <t>Coronel Juan Macias #110</t>
  </si>
  <si>
    <t xml:space="preserve">Las Antenas </t>
  </si>
  <si>
    <t>Invalides Visual</t>
  </si>
  <si>
    <t xml:space="preserve">Olmos Ayala Hugo Joaquín </t>
  </si>
  <si>
    <t>Morelos#9</t>
  </si>
  <si>
    <t xml:space="preserve">Loc. El Aguacate </t>
  </si>
  <si>
    <t>3313 380111                                    Abuelito: 01391 93153 85</t>
  </si>
  <si>
    <t xml:space="preserve">Desprendimiento de retina </t>
  </si>
  <si>
    <t>Ornelas Quezada Velia Guadalupe</t>
  </si>
  <si>
    <t>Francisco Villa #24</t>
  </si>
  <si>
    <t>Devilidad Visual Por Catarata Congenita.</t>
  </si>
  <si>
    <t>Orozco González Elizabeth</t>
  </si>
  <si>
    <t>Paseo de la Arbolada No. 896</t>
  </si>
  <si>
    <t>Jardines del Bosque</t>
  </si>
  <si>
    <t>3315468756
3314857040</t>
  </si>
  <si>
    <t>Ortíz Carreón Jocelyn Atziri</t>
  </si>
  <si>
    <t>Ayteraha No. 13</t>
  </si>
  <si>
    <t xml:space="preserve">La Nueva Victoria </t>
  </si>
  <si>
    <t>Ortíz Martínez Abraham Manuel</t>
  </si>
  <si>
    <t>Antorcha No. 13</t>
  </si>
  <si>
    <t xml:space="preserve">La Victoria </t>
  </si>
  <si>
    <t>Discapacidad Visual Moderada secundaria a catarata congénita en ambos ojos.</t>
  </si>
  <si>
    <t>Ortíz Martínez Dante Quetzalcoalt</t>
  </si>
  <si>
    <t>Ortíz Poblano Ricardo Naoki</t>
  </si>
  <si>
    <t>Padilla Hernández Jose Angel</t>
  </si>
  <si>
    <t>Santa Clemencia #1733</t>
  </si>
  <si>
    <t xml:space="preserve">Santa Maria </t>
  </si>
  <si>
    <t>Paez Valencia Maricela</t>
  </si>
  <si>
    <t>Mazamitla</t>
  </si>
  <si>
    <t>Llano del Toro S/N</t>
  </si>
  <si>
    <t>Perdida progresiva de la vision por Kerotocono.</t>
  </si>
  <si>
    <t>Palacios Luna Gael de Jesús</t>
  </si>
  <si>
    <t>Av. Huancayo No. 242
Chimpote</t>
  </si>
  <si>
    <t>Hacienda Santa Fe
Cluster 45</t>
  </si>
  <si>
    <t>Parálisis Cerebral T/Espásticca y Débil Visual de Origen Infeccioso</t>
  </si>
  <si>
    <t>Palma Delgadillo Brian Joshue</t>
  </si>
  <si>
    <t>Maria Luisa Martínez 5053</t>
  </si>
  <si>
    <t xml:space="preserve">Hipoplasia del Nervio óptico bilateral, miopia aleve, nistagmus congénito. </t>
  </si>
  <si>
    <t>Palomera Rocha Yaneli Esmeralda</t>
  </si>
  <si>
    <t>Panorámica No 11
Por la Capilla</t>
  </si>
  <si>
    <t>Ceguera total</t>
  </si>
  <si>
    <t>Panecatl Pérez Fernanda Itzel</t>
  </si>
  <si>
    <t>Plata #273</t>
  </si>
  <si>
    <t>San Isidro Ejidal</t>
  </si>
  <si>
    <t xml:space="preserve">Glaucoma Ojo Izq. Y disminucion de agudeza visual ojo der. </t>
  </si>
  <si>
    <t>Paniagua López Karina Guadalupe</t>
  </si>
  <si>
    <t>Andador Rayo del Sur # 5306</t>
  </si>
  <si>
    <t>Infonavit el Colli</t>
  </si>
  <si>
    <t>3628 0988</t>
  </si>
  <si>
    <t>Paredes Rivera Brenda Carolina</t>
  </si>
  <si>
    <t>Degollado No. 167</t>
  </si>
  <si>
    <t>Agua Blanca Industrial</t>
  </si>
  <si>
    <t>Discapacidad Visual Moderara, secundaria a Coloboma de Polo Posterior e Iries, Nistagmus en ambos ojos.</t>
  </si>
  <si>
    <t>Pelayo Perez Angel Josue</t>
  </si>
  <si>
    <t>1ro de Junio 790</t>
  </si>
  <si>
    <t>Coapinole</t>
  </si>
  <si>
    <t>Retraso psicomotor secundario a hipoxia neonata + antecedentes de encefulitis a los 7 años. Con deficit visual.</t>
  </si>
  <si>
    <t>Pelayo Rodriguez Amy Merlene</t>
  </si>
  <si>
    <t>Habana 717</t>
  </si>
  <si>
    <t>Vista del Mar, El Pitillal</t>
  </si>
  <si>
    <t>Albinismo presenta dificultad visual de origen retiniano sin posibilidad de correccion definitiva</t>
  </si>
  <si>
    <t>Pérez Brambila Héctor de Jesús</t>
  </si>
  <si>
    <t>José Carrillo # 3806</t>
  </si>
  <si>
    <t>López Portillo</t>
  </si>
  <si>
    <t>Retinitis pigmentosa</t>
  </si>
  <si>
    <t xml:space="preserve">Plascencia Bolaños Ana Isabel </t>
  </si>
  <si>
    <t>Volcan Pico de Orizaba #178</t>
  </si>
  <si>
    <t xml:space="preserve">Panorámica de Huentitan </t>
  </si>
  <si>
    <t>33126 90150                                        Mamá: 3312 692073</t>
  </si>
  <si>
    <t xml:space="preserve">Retinosis Pigmentosa </t>
  </si>
  <si>
    <t>Plascencia Michelelena Liliana Guadalupe</t>
  </si>
  <si>
    <t>Libertad No. 35 B</t>
  </si>
  <si>
    <t>San Miguel de Cuyutlán</t>
  </si>
  <si>
    <t>3314418395
37724080</t>
  </si>
  <si>
    <t>Ceguera Total Congénita</t>
  </si>
  <si>
    <t>Preciado Salcedo Andrea Guadalupe</t>
  </si>
  <si>
    <t>San Isidro NO. 3280</t>
  </si>
  <si>
    <t>La Esperanza (Stor. Libertdad)</t>
  </si>
  <si>
    <t>Preza Ramos José de Jesús</t>
  </si>
  <si>
    <t>Independencia #91</t>
  </si>
  <si>
    <t>San Juan de Ocotan</t>
  </si>
  <si>
    <t>Nistagmus Bilateral.</t>
  </si>
  <si>
    <t>Puga Tapia Maria Guadalupe</t>
  </si>
  <si>
    <t>Alvaro Obregon 32-C</t>
  </si>
  <si>
    <t>San Gaspar de las Flores</t>
  </si>
  <si>
    <t>15258837 y 3318271737</t>
  </si>
  <si>
    <t>Discapacidad Visual Moderada, secundaria o Ceguera Bilateral por malformaciones oculares congenitas, lo cual es permanente e irreversible; le limita las actividades diarias, academicas y laborales.</t>
  </si>
  <si>
    <t>Pulido Ortíz Fátima Guadalupe</t>
  </si>
  <si>
    <t>Rafael Molina No 4076</t>
  </si>
  <si>
    <t>Nueva Patria</t>
  </si>
  <si>
    <t>Pulido Tinajero Jose Manuel</t>
  </si>
  <si>
    <t>Comonfort #368</t>
  </si>
  <si>
    <t>Santa Mria Tequepexpan</t>
  </si>
  <si>
    <t>Ceguera Bilateral por Retinopatia del Prematuro.</t>
  </si>
  <si>
    <t>Quintero Alvarez Hanna Kimberly</t>
  </si>
  <si>
    <t>Jose Ramirez Pte. #48</t>
  </si>
  <si>
    <t>3319741418 - 3312791740</t>
  </si>
  <si>
    <t>Seguere Bilateral Sec. A Atrofia Cortical e Hipoplasia Bilateral del nervio optico.</t>
  </si>
  <si>
    <t>Quintero Jiménez César Octavio</t>
  </si>
  <si>
    <t>Calle Hodpital No 158
Coronel Calderón y Agustín Rivera</t>
  </si>
  <si>
    <t>El Retiro</t>
  </si>
  <si>
    <t>3310650254
36145547</t>
  </si>
  <si>
    <t>Retinosis Pigmentosa causante de jdiscapacidad visual leve.</t>
  </si>
  <si>
    <t xml:space="preserve">Quintero Tadeo Diego Guadalupe </t>
  </si>
  <si>
    <t>Francisco de Orellana #2963</t>
  </si>
  <si>
    <t xml:space="preserve">Fracc. 28 de Marzo </t>
  </si>
  <si>
    <t>31445527      3310937692</t>
  </si>
  <si>
    <t>Rallas Moreno Alejandro de Jesús</t>
  </si>
  <si>
    <t>Juárez Poniente No. 75
García Barragán y Fco. I Madero</t>
  </si>
  <si>
    <t>San Sebastián el Grande</t>
  </si>
  <si>
    <t>Esclerosis Múltiple (cerebral</t>
  </si>
  <si>
    <t>Ramírez Estevez María Estefany</t>
  </si>
  <si>
    <t>Ixtlahuacan del Rio</t>
  </si>
  <si>
    <t>Morelos S/N</t>
  </si>
  <si>
    <t>Disminucion de la agudeza Visual por Toxoplasmosis.</t>
  </si>
  <si>
    <t>Ramírez González Abraham</t>
  </si>
  <si>
    <t xml:space="preserve">San Diego de Alejandría </t>
  </si>
  <si>
    <t>Los Pinos #102</t>
  </si>
  <si>
    <t xml:space="preserve">Glaucoma Congenito de Angulo Cerrado </t>
  </si>
  <si>
    <t>Ramirez González Dannya Isabel</t>
  </si>
  <si>
    <t>Glaucoma Congenito de Angulo Cerrado + Perdida visual de ojo derecho.</t>
  </si>
  <si>
    <t>Expediente completo</t>
  </si>
  <si>
    <t>Ramírez Leal Neydú Carolina</t>
  </si>
  <si>
    <t>Calle Aguascalientes No. 116
Entre Av. Tlaxcala y Cto Durango.</t>
  </si>
  <si>
    <t>Hacienda Santa Fe
Etapa 8</t>
  </si>
  <si>
    <t xml:space="preserve">Ramirez Lujano Juan de Dios </t>
  </si>
  <si>
    <t>Palomo #86-A</t>
  </si>
  <si>
    <t>San Jose del Bajio</t>
  </si>
  <si>
    <t>Catarata Glaucoma en desarrollo Nistagmus alto quertometrico y nistagmus en ojo unico izq.</t>
  </si>
  <si>
    <t>Ramirez Mota Yazuri Guadalupe</t>
  </si>
  <si>
    <t>Fraternidad #119</t>
  </si>
  <si>
    <t>Villas de Etzatlan</t>
  </si>
  <si>
    <t>Discapacidad Visual Profunda secundaria a ojo derecho con desprendimiento de retina Y ojo izquierdo Con presencia de vitreo primario.</t>
  </si>
  <si>
    <t>Ramos Aceves Johana Alejandrina</t>
  </si>
  <si>
    <t xml:space="preserve">Lingote No. 4050 </t>
  </si>
  <si>
    <t xml:space="preserve">U. Habit. Benito Juárez </t>
  </si>
  <si>
    <t>3318247314
36089103</t>
  </si>
  <si>
    <t xml:space="preserve">Glaucoma congénito </t>
  </si>
  <si>
    <t>Ramos Algaba José Luis</t>
  </si>
  <si>
    <t>Carr. A tesistan  #817</t>
  </si>
  <si>
    <t xml:space="preserve">Arcos de Zapopan </t>
  </si>
  <si>
    <t>Ramos Cedillo Denisse Guadalupe</t>
  </si>
  <si>
    <t>Angulo #136</t>
  </si>
  <si>
    <t>Loma Dorada</t>
  </si>
  <si>
    <t>13867531047-0453871008801</t>
  </si>
  <si>
    <t>Discapacidad Visual Moderada Sec. A Catarata Congenita Ambos Ojos.</t>
  </si>
  <si>
    <t xml:space="preserve">Ramos Cruz Gabriel </t>
  </si>
  <si>
    <t xml:space="preserve">2 de Octubre No. 29 </t>
  </si>
  <si>
    <t>La Jauja</t>
  </si>
  <si>
    <t>36905622   3314252371</t>
  </si>
  <si>
    <t xml:space="preserve">Ramos Meza Juan Antonio </t>
  </si>
  <si>
    <t xml:space="preserve">Teuchitlán </t>
  </si>
  <si>
    <t>20 de Noviembre #122</t>
  </si>
  <si>
    <t xml:space="preserve">El Espino </t>
  </si>
  <si>
    <t>MARÍA MEZA: 3847331098   3781040717</t>
  </si>
  <si>
    <t>Rangel Gudiño Angel Isaac</t>
  </si>
  <si>
    <t>Andador Ejidatarios No. 121</t>
  </si>
  <si>
    <t>20 de Noviembre</t>
  </si>
  <si>
    <t>36357934   3334083645</t>
  </si>
  <si>
    <t>Desprendimiento total de retina</t>
  </si>
  <si>
    <t>Rendón Nieblas Eneida Guadalupe</t>
  </si>
  <si>
    <t>Playa de Hornos NO. 1180-26</t>
  </si>
  <si>
    <t>Residencial Moctezuma</t>
  </si>
  <si>
    <t>Reyes García Daniela Alejandra</t>
  </si>
  <si>
    <t>Gregorio Almada No. 1601</t>
  </si>
  <si>
    <t>Echeverría</t>
  </si>
  <si>
    <t>Glaucoma O. Izq. Glioma Ambos Ojos, 10X'</t>
  </si>
  <si>
    <t xml:space="preserve">Reyes Gómez Paul Aarón </t>
  </si>
  <si>
    <t>Unión de San Antonio</t>
  </si>
  <si>
    <t>Calle 5 de Febrero No.2B
Hidalgo y Jesús</t>
  </si>
  <si>
    <t>Unión San Antonio</t>
  </si>
  <si>
    <t>3957836556
(395)7836556</t>
  </si>
  <si>
    <t>Retinoblatoma en ambos ojos</t>
  </si>
  <si>
    <t xml:space="preserve">Rifas Barbosa Francisco </t>
  </si>
  <si>
    <t>16 de Septiembre #108</t>
  </si>
  <si>
    <t>Atrófia Óptica</t>
  </si>
  <si>
    <t>Rincón Ramírez Horus</t>
  </si>
  <si>
    <t>P Lomas del Sur No. 7860
Loma Roja y Loma Amarilla</t>
  </si>
  <si>
    <t>3315209060
32710332</t>
  </si>
  <si>
    <t>Ceguera Total  Permanente a causa de Glaucoma</t>
  </si>
  <si>
    <t>Ríos Saldaña Frania</t>
  </si>
  <si>
    <t>Rincón de Cabos S/N</t>
  </si>
  <si>
    <t>Rincón de Cabos</t>
  </si>
  <si>
    <t>(338)3850009
Ayto.</t>
  </si>
  <si>
    <t>Ceguera Total</t>
  </si>
  <si>
    <t>Rivas Guzmán Ana Isabel</t>
  </si>
  <si>
    <t>Av. Hacienda de Atemajac/ Coto Huac No. 53</t>
  </si>
  <si>
    <t>Fraccionamiento Villas de la Hacienda</t>
  </si>
  <si>
    <t>Amaurosis con afectación visual central consecuente de tumoración en las meninges occipitales.</t>
  </si>
  <si>
    <t>Rivera Aviña Brenda Soledad Itzel</t>
  </si>
  <si>
    <t>Monte la Luna #758</t>
  </si>
  <si>
    <t>San Marcos</t>
  </si>
  <si>
    <t xml:space="preserve">Incapacidad Visual </t>
  </si>
  <si>
    <t>Robles Ávila Alexa Yoselin</t>
  </si>
  <si>
    <t>Calle Galeana NO 33 - A
P Galeana 2 y P Galeana 1</t>
  </si>
  <si>
    <t>Balcones del Sol</t>
  </si>
  <si>
    <t>Daño  funcinal por medios opacos, pérdida de l visión periférica y central</t>
  </si>
  <si>
    <t>Robles Bernabé Geraldine Alejandra</t>
  </si>
  <si>
    <t>Huejiquilla #14</t>
  </si>
  <si>
    <t>Jalisco</t>
  </si>
  <si>
    <t>3317011646-3314883996</t>
  </si>
  <si>
    <t xml:space="preserve">Discapacidad visual  </t>
  </si>
  <si>
    <t>Rocha Paredes Pedro Fabián</t>
  </si>
  <si>
    <t>Simón Velazquez No 103</t>
  </si>
  <si>
    <t>348 78477058
Arandas</t>
  </si>
  <si>
    <t>Catarátas congénita y disminución importante de la agudeza visual.</t>
  </si>
  <si>
    <t xml:space="preserve">Rodrigue Godina Ema </t>
  </si>
  <si>
    <t>Colon #99</t>
  </si>
  <si>
    <t>Glaucoma Congenito Bilateral,Post-Qx. De Craneotomias de compresiva,Post-Qx. Trabeculectomia + Iridotomia de ojo izq.</t>
  </si>
  <si>
    <t xml:space="preserve">Rodríguez Aguilar Jennifer </t>
  </si>
  <si>
    <t xml:space="preserve">Anselmo Camacho No. 3552 </t>
  </si>
  <si>
    <t>36466369   3315631320</t>
  </si>
  <si>
    <t>Discapacidad visual moderada sec. A miopia alta y ambliopia</t>
  </si>
  <si>
    <t>Rodríguez Esqueda Isaú de Jesús</t>
  </si>
  <si>
    <t>Obreros No. 74
Tabachines serv. S uso y curtidores</t>
  </si>
  <si>
    <t>Nuevo vergel</t>
  </si>
  <si>
    <t>3334949521
3317768912</t>
  </si>
  <si>
    <t xml:space="preserve">Retinopatía del Prematuro Grado III, en zona II b </t>
  </si>
  <si>
    <t>Rodríguez Jiménez Karen Alhely</t>
  </si>
  <si>
    <t>La Huerta</t>
  </si>
  <si>
    <t>Hidalgo #116-A</t>
  </si>
  <si>
    <t>Afeccion de Nervio Optico</t>
  </si>
  <si>
    <t>Rodríguez Lara Rosa María</t>
  </si>
  <si>
    <t>Violetas 742
Entre Avenida Jesús y Santa Blanca</t>
  </si>
  <si>
    <t>La Casita</t>
  </si>
  <si>
    <t>3312614780
3337212455</t>
  </si>
  <si>
    <t>Glaucoma Congénito, secuelas de glaucoma secundario a aniridia ambos ojos, postoperado de queratoplastia penetrante con rechazo Oi. Post eviceración ojo Izq. con Prótesis.</t>
  </si>
  <si>
    <t xml:space="preserve">Rodríguez Medina Miriam Esmeralda </t>
  </si>
  <si>
    <t>Rio Tuxcacuesco #1077</t>
  </si>
  <si>
    <t>Las Aguilas</t>
  </si>
  <si>
    <t xml:space="preserve">Discapacidad Visual Moderada Sec. A Queratocono Ambos Ojos </t>
  </si>
  <si>
    <t xml:space="preserve">Rodríguez Mena Ramón </t>
  </si>
  <si>
    <t>Artesanos No. 9-D</t>
  </si>
  <si>
    <t>Sta. Cruz de las Huertas</t>
  </si>
  <si>
    <t>Discapacidad visual moderada sec. A nistagmus y ametropia</t>
  </si>
  <si>
    <t>Rodríguez Rodríguez Angeles Guadalupe</t>
  </si>
  <si>
    <t>Arturo Javier Gonzalez #1932</t>
  </si>
  <si>
    <t>San Miguel de Huentitan</t>
  </si>
  <si>
    <t>3314 416704</t>
  </si>
  <si>
    <t>Ceguera total Premadurez y Desarrollo Retinopatia del Prematuro en estadio avansado 5°que ocasiona desprendimiento de ambas retinas.</t>
  </si>
  <si>
    <t>Rodríguez Suárez Jean Karol</t>
  </si>
  <si>
    <t>Cedro No. 1372</t>
  </si>
  <si>
    <t>El Fresno</t>
  </si>
  <si>
    <t xml:space="preserve"> Discapacidad Visual severa secundaria a Hipoplasia del nervio óptico en ambos ojos.</t>
  </si>
  <si>
    <t>Rodríguez Villegas Anyela Guadalupe</t>
  </si>
  <si>
    <t>Pino #2087</t>
  </si>
  <si>
    <t>Del Fresno</t>
  </si>
  <si>
    <t>3334925133     JULIANA VILLEGAS: 3315646755</t>
  </si>
  <si>
    <t xml:space="preserve">Rojas Esquivel Jimena </t>
  </si>
  <si>
    <t xml:space="preserve">San José No. 710 </t>
  </si>
  <si>
    <t xml:space="preserve">El Campanario </t>
  </si>
  <si>
    <t>PAPA: 3331145688</t>
  </si>
  <si>
    <t>Débil visual moderada sec. A coloboma de iris, retina y nervio óptico, secuelas de mielomeningocele</t>
  </si>
  <si>
    <t>Román Díaz Luis Alberto</t>
  </si>
  <si>
    <t>Pedrera 124</t>
  </si>
  <si>
    <t>Las Juntas</t>
  </si>
  <si>
    <t>Rosales Silva Elmex Alejandro</t>
  </si>
  <si>
    <t xml:space="preserve">El Salto </t>
  </si>
  <si>
    <t xml:space="preserve">Allende No. 212,
</t>
  </si>
  <si>
    <t>37322046
3313678812
36353192</t>
  </si>
  <si>
    <t>Ceguera Bilateral por retinoblastoma con colocación de ambas prótesis ocular.</t>
  </si>
  <si>
    <t>Rosas Méndez Francisco Miguel</t>
  </si>
  <si>
    <t xml:space="preserve">Cocula </t>
  </si>
  <si>
    <t>Jesus Briseño #124</t>
  </si>
  <si>
    <t xml:space="preserve">Barr. San Pedro </t>
  </si>
  <si>
    <t>3751018308   OLGA MENDEZ:  3751018305</t>
  </si>
  <si>
    <t>Rubio Galván Guadalupe Magali</t>
  </si>
  <si>
    <t>Calle Santa Rosa No. 157
Av. De las Torres y Sta. Ana</t>
  </si>
  <si>
    <t>Santa Margarita</t>
  </si>
  <si>
    <t>Distrofia Generalizada de la Retina.</t>
  </si>
  <si>
    <t xml:space="preserve">Ruelas Espinoza Luis Gerardo </t>
  </si>
  <si>
    <t>Carlos Cabanilla #893</t>
  </si>
  <si>
    <t xml:space="preserve">Echeverria </t>
  </si>
  <si>
    <t>36469729-3313721234</t>
  </si>
  <si>
    <t xml:space="preserve">Ruiz Bonilla Vianey Idai </t>
  </si>
  <si>
    <t xml:space="preserve">Calle 7 No. 1034 </t>
  </si>
  <si>
    <t xml:space="preserve">Valle del Paraíso </t>
  </si>
  <si>
    <t xml:space="preserve">Ceguera ambos ojos, secundaria a retinopatía del prematuro. </t>
  </si>
  <si>
    <t xml:space="preserve">Ruíz Quintero Germán </t>
  </si>
  <si>
    <t>Mascota</t>
  </si>
  <si>
    <t>Santa Rosa S/N</t>
  </si>
  <si>
    <t>Santa Rosa 
Mascota</t>
  </si>
  <si>
    <t>Salas Carranza Cristal Lucero</t>
  </si>
  <si>
    <t>Camelia #335</t>
  </si>
  <si>
    <t>Alamedas de Zalatitan</t>
  </si>
  <si>
    <t>Antecedente de prematurez, Gobo ocular con desprendimiento de retina total</t>
  </si>
  <si>
    <t>Salcedo Ramírez Regina Yazmin</t>
  </si>
  <si>
    <t xml:space="preserve">Calzada de los Álamos 311 G 8 
</t>
  </si>
  <si>
    <t>Ciudad Granja</t>
  </si>
  <si>
    <t>Saldaña Martínez Jared Aldair</t>
  </si>
  <si>
    <t>Calle Occidental No. 366</t>
  </si>
  <si>
    <t>Débil visual profundo secundario a distrofia de conos.</t>
  </si>
  <si>
    <t>educación 203/ 318</t>
  </si>
  <si>
    <t>Sánchez Donato Jorge Adrián</t>
  </si>
  <si>
    <t>Priv. De Cedro #3</t>
  </si>
  <si>
    <t>Atrofia de Nervio Optico Bilateral.</t>
  </si>
  <si>
    <t>Sánchez Flores Jose Manuel</t>
  </si>
  <si>
    <t>Priv. Jalisco #61</t>
  </si>
  <si>
    <t xml:space="preserve">Debilidad Visual severa </t>
  </si>
  <si>
    <t>Sánchez Gallardo Johan Alfonso</t>
  </si>
  <si>
    <t>Calle 5 de Febrero NO. 3042</t>
  </si>
  <si>
    <t>Rancho Blanco</t>
  </si>
  <si>
    <t xml:space="preserve">Hipoplasia del Nervio óptico.
Agudeza Visual AO, Con lentes 20/160 lejos y 20/100 cerca.  </t>
  </si>
  <si>
    <t>Sánchez Orozco Fátima</t>
  </si>
  <si>
    <t>Sabino #2123</t>
  </si>
  <si>
    <t xml:space="preserve">Del Fresno </t>
  </si>
  <si>
    <t>Discapacidad Visual Moderada</t>
  </si>
  <si>
    <t>Sanchez Parra Diana Marriet</t>
  </si>
  <si>
    <t xml:space="preserve">Blvd. Nuestra Sra. De Las Mercedes </t>
  </si>
  <si>
    <t>Fracc. Hda. Santa Fe</t>
  </si>
  <si>
    <t>Cuadripareais Espastica</t>
  </si>
  <si>
    <t>Sánchez Torres Rosa Gohimar</t>
  </si>
  <si>
    <t>Arco Valiente No.360</t>
  </si>
  <si>
    <t xml:space="preserve">Col. Arcos de Zalatitán </t>
  </si>
  <si>
    <t xml:space="preserve">Sánchez Valdez Juan Pedro </t>
  </si>
  <si>
    <t>Ramón Corona #56</t>
  </si>
  <si>
    <t xml:space="preserve">Centro  </t>
  </si>
  <si>
    <t>ROSA VALDEZ: 3311467361   3781040717</t>
  </si>
  <si>
    <t>Sánchez Vivanco Abraham Ignacio</t>
  </si>
  <si>
    <t>La Vaquera s/N</t>
  </si>
  <si>
    <t>Loc. La Vaquera</t>
  </si>
  <si>
    <t>453481029764
36457136
Padrino: Javier Camacho</t>
  </si>
  <si>
    <t>Sandoval Ibarra Carlos Osvaldo</t>
  </si>
  <si>
    <t>Pedernal NO. 705
Entre Puerto Progreso y Puerto Carmen</t>
  </si>
  <si>
    <t>3312811239    3332703589</t>
  </si>
  <si>
    <t>Discapacidad Visual Moderada secundaria a  medios opacos por miopía Alta y alteración en la transparencia corneal</t>
  </si>
  <si>
    <t>Santana Arreola Nahomi Mishelle</t>
  </si>
  <si>
    <t>Monte Olimpo #86</t>
  </si>
  <si>
    <t>Colinas del Sur</t>
  </si>
  <si>
    <t>Hipoplasia de nervios opticos</t>
  </si>
  <si>
    <t>Santana Estrella Lucía Guadalupe</t>
  </si>
  <si>
    <t>Santiago Romero Daniela Lucia</t>
  </si>
  <si>
    <t>Mariano Irigoyen #9</t>
  </si>
  <si>
    <t>Valentin Gomez Farias</t>
  </si>
  <si>
    <t>Discapacidad Visual Completa</t>
  </si>
  <si>
    <t>Santibañez Anguiano Vanessa de Jesús</t>
  </si>
  <si>
    <t>Lucio Cabañas 20 B
Entre Despertares y Francisco Villa</t>
  </si>
  <si>
    <t>Horizontes Tlaquepaque</t>
  </si>
  <si>
    <t>Astigmatismo Miópico, Nistagmus, Hipoplasia del nervio Óptico OI y ambliopía OD.</t>
  </si>
  <si>
    <t xml:space="preserve">Santoyo Nájera Diana Paola </t>
  </si>
  <si>
    <t xml:space="preserve">Ricardo Jones No. 677 </t>
  </si>
  <si>
    <t xml:space="preserve">Saracco Carrillo Mauricio </t>
  </si>
  <si>
    <t>Aurelio L. Gonzalez #2325</t>
  </si>
  <si>
    <t>Jardines Alcalde</t>
  </si>
  <si>
    <t>Debilidad visual severa sec. A atrofia optica bilateral.</t>
  </si>
  <si>
    <t xml:space="preserve">Sepúlveda Padilla Stephanie Gisselle </t>
  </si>
  <si>
    <t xml:space="preserve">Ignacio Machain No. 536 </t>
  </si>
  <si>
    <t xml:space="preserve">Blanco y Cuéllar </t>
  </si>
  <si>
    <t>Hemiparesia mixta espástica y flácida derecha moderada, queatopatía de etiología mixta y baja visión</t>
  </si>
  <si>
    <t>Soltero Reyes Karina Isabel</t>
  </si>
  <si>
    <t>Tenamaxtlán</t>
  </si>
  <si>
    <t>Rito Gómez No. 4</t>
  </si>
  <si>
    <t>(045)3757512209</t>
  </si>
  <si>
    <t>Encefalopatía hipóxica isquémica debilidad visual</t>
  </si>
  <si>
    <t>Suaréz Gómez Briana Yaseidi</t>
  </si>
  <si>
    <t>Volcán Cofre de Perote 1955</t>
  </si>
  <si>
    <t>El Colli Urbano</t>
  </si>
  <si>
    <t>Discapacidad visual Profunda secundaria a Hipoplasia de Nervio óptico.</t>
  </si>
  <si>
    <t>ABIERTA 65 DE 318</t>
  </si>
  <si>
    <t xml:space="preserve">Tapia Verduzco Jorge Fernando </t>
  </si>
  <si>
    <t>Real de los Laureles No. 152</t>
  </si>
  <si>
    <t>Camichines</t>
  </si>
  <si>
    <t>3313201812  /  3314451316</t>
  </si>
  <si>
    <t xml:space="preserve">Ceguera total </t>
  </si>
  <si>
    <t xml:space="preserve">Tello Belmontes Fernando </t>
  </si>
  <si>
    <t>Alvarez del Castillo #72</t>
  </si>
  <si>
    <t>3314514970    3315320422</t>
  </si>
  <si>
    <t xml:space="preserve">Discapacidad Visual </t>
  </si>
  <si>
    <t>Torres Beatriz Jesus Emanuel</t>
  </si>
  <si>
    <t>Juarez #107</t>
  </si>
  <si>
    <t>Usmajac</t>
  </si>
  <si>
    <t>3421000653 - 3421014386</t>
  </si>
  <si>
    <t>Ceguetra Ambos ojos</t>
  </si>
  <si>
    <t>Torres Díaz Melvi Adriana</t>
  </si>
  <si>
    <t>Carretera Guadalajara Morelia # 21</t>
  </si>
  <si>
    <t xml:space="preserve">San Pedro Tesistán </t>
  </si>
  <si>
    <t>Torres Jiménez Jesús Emmanuel</t>
  </si>
  <si>
    <t>Beatriz Hernandez #1195</t>
  </si>
  <si>
    <t>Zoquipan</t>
  </si>
  <si>
    <t>15436734 - 33113994664</t>
  </si>
  <si>
    <t>Ceguera Bilateral por Glaucoma Congenita</t>
  </si>
  <si>
    <t>Trejo Martínez Víctor Abel</t>
  </si>
  <si>
    <t>Calle Miguel Silva No. 908</t>
  </si>
  <si>
    <t>Glaucoma Congénito, Ojo izquierdo</t>
  </si>
  <si>
    <t>Trejo Morones Perla Itzel</t>
  </si>
  <si>
    <t>Priv. Toliman #10</t>
  </si>
  <si>
    <t>Valdez Muños Jorge Daniel</t>
  </si>
  <si>
    <t>Andador Alfonso Peña Edi 3943</t>
  </si>
  <si>
    <t>33194800- 3314538480</t>
  </si>
  <si>
    <t>Valdovinos Villegas Francisco Javier</t>
  </si>
  <si>
    <t>Calle Arcediano No. 99</t>
  </si>
  <si>
    <t>Huentitán el Alto</t>
  </si>
  <si>
    <t>31682356
3312495658</t>
  </si>
  <si>
    <t>Déficit visual por ambliopia a consecuencia de Cataráta Congénita</t>
  </si>
  <si>
    <t>udg 1/318</t>
  </si>
  <si>
    <t>Vallín Ortega Hugo de Jesús</t>
  </si>
  <si>
    <t>Javier Mina No 3625</t>
  </si>
  <si>
    <t>La Aurora</t>
  </si>
  <si>
    <t>3314317283
3311783010</t>
  </si>
  <si>
    <t>Desprendimiento de retina de Ambos ojos, Dx Ciego Secundario a retinopatiía del prematuro</t>
  </si>
  <si>
    <t xml:space="preserve">Valtierra Gamiño Carlos Eduardo </t>
  </si>
  <si>
    <t>Alfonso Cravioto #1131</t>
  </si>
  <si>
    <t xml:space="preserve">15083440 Maestro Armando </t>
  </si>
  <si>
    <t>Varela Lira Alexa Cassandra</t>
  </si>
  <si>
    <t xml:space="preserve">Calle Alfonso Cravioto 1204 A
</t>
  </si>
  <si>
    <t xml:space="preserve">Col. Constitución </t>
  </si>
  <si>
    <t>36602102 escuela
36 60 45 03</t>
  </si>
  <si>
    <t>Agudeza visual disminuída, Discapacidad Visual leve</t>
  </si>
  <si>
    <t>Vargas Castañeda Dulce María</t>
  </si>
  <si>
    <t>Dolores de Sierra No 17
Calle María Perfecta Llamas y Calle Quirino Rivera</t>
  </si>
  <si>
    <t>Villas Guadalupe</t>
  </si>
  <si>
    <t>15055772
3311142927</t>
  </si>
  <si>
    <t>Discapacidad Visual Permanente, Deficiencia Visual del 60%</t>
  </si>
  <si>
    <t>Vargas Castañeda María Guadalupe</t>
  </si>
  <si>
    <t>Retinopatía Bilateral</t>
  </si>
  <si>
    <t>Vargas Oyohua Debahny Celeste</t>
  </si>
  <si>
    <t>Priv. Hidalgo #35-E</t>
  </si>
  <si>
    <t>3316076045 - 3314567277</t>
  </si>
  <si>
    <t>Amaurosis Congenita de Leber,Ceguera Bilateral Total y Permanente.</t>
  </si>
  <si>
    <t>Vargas Santos Jose Alberto</t>
  </si>
  <si>
    <t>Priv. Zaragoza #1</t>
  </si>
  <si>
    <t>Glaucoma Congenito Bilateral.</t>
  </si>
  <si>
    <t xml:space="preserve">Vázquez Becerra Patricia Margarita </t>
  </si>
  <si>
    <t xml:space="preserve">Manzana 22, Lote 9, 98 </t>
  </si>
  <si>
    <t xml:space="preserve">Fovissste </t>
  </si>
  <si>
    <t xml:space="preserve">Desprendimiento de la retina por tracción </t>
  </si>
  <si>
    <t>Vazquez Castañeda Kevin Eduardo</t>
  </si>
  <si>
    <t>Cto. Concepcion #200</t>
  </si>
  <si>
    <t>Vázquez Contreras Cristopher Alexander</t>
  </si>
  <si>
    <t>Guillermo Velasco #140</t>
  </si>
  <si>
    <t>Vázquez Gaspar Mariana Sarahi</t>
  </si>
  <si>
    <t xml:space="preserve">Juan Aguirre No. 314 </t>
  </si>
  <si>
    <t xml:space="preserve">Constitución </t>
  </si>
  <si>
    <t>Catarata Congénita Bilateral y nistagmus congénito</t>
  </si>
  <si>
    <t>Vázquez Gómez Luis Emmanuel</t>
  </si>
  <si>
    <t>Progreso No 380
Marcos Montero y Las Torres.</t>
  </si>
  <si>
    <t>La Capacha</t>
  </si>
  <si>
    <t>36359279
3316919769
36352272</t>
  </si>
  <si>
    <t>Retinopatía del Prematuro con deficiencia post operatoria: Discapacidad visual Permanente</t>
  </si>
  <si>
    <t>Vázquez Huerta Jesús Alejandro</t>
  </si>
  <si>
    <t xml:space="preserve">Árbol Grande 164 B </t>
  </si>
  <si>
    <t>San Pedrito Tlaquepaque</t>
  </si>
  <si>
    <t>Cam No. 2  Antonio Alcalde
38232262</t>
  </si>
  <si>
    <t>Discapacidad visual total</t>
  </si>
  <si>
    <t>Vázquez Nieblas Daniel Enrique</t>
  </si>
  <si>
    <t xml:space="preserve">Puerto Pichilingue No. 1084 </t>
  </si>
  <si>
    <t xml:space="preserve">Circunvalación Belisario </t>
  </si>
  <si>
    <t xml:space="preserve">Afaquia quirúrgica ambos ojos y glaucoma secundario </t>
  </si>
  <si>
    <t>Vázquez Nuño Gilberto Ismael</t>
  </si>
  <si>
    <t>San Cirilo 865</t>
  </si>
  <si>
    <t>San Vicente</t>
  </si>
  <si>
    <t>Amaurosis Congenita de leber permanente</t>
  </si>
  <si>
    <t>Vázquez Nuño Margarita Saraí</t>
  </si>
  <si>
    <t xml:space="preserve">San Cirilo No. 865 </t>
  </si>
  <si>
    <t>Amaurosis congénita de Leber permante</t>
  </si>
  <si>
    <t>Venegas Jaimes José Andrés</t>
  </si>
  <si>
    <t>Moisés García No. 8</t>
  </si>
  <si>
    <t>La Mula</t>
  </si>
  <si>
    <t>14EML009Z
CAM 37 Zona 8</t>
  </si>
  <si>
    <t>Discapacidad Intelectual y visual moderada, alteraciones problamente congénitas, probable hipoxia neonatal.</t>
  </si>
  <si>
    <t>Ventura Guzman Angel Aaron</t>
  </si>
  <si>
    <t>16 de Septiembre #149</t>
  </si>
  <si>
    <t>Atrofia de Nervio Optico ambos ojos y problemas de aprendizaje.</t>
  </si>
  <si>
    <t>Villa Zetina Juan Jesús</t>
  </si>
  <si>
    <t>Vicente Acosta #519-A</t>
  </si>
  <si>
    <t xml:space="preserve">Lomas del Paraiso </t>
  </si>
  <si>
    <t>Discapacidad Visual Moderada Sec. A Malformación Congénita Ocular.</t>
  </si>
  <si>
    <t>Villafaña López Omar Eduardo</t>
  </si>
  <si>
    <t>And. Ma. Victoria Cobian #63</t>
  </si>
  <si>
    <t>Las Ceibas Ipevi</t>
  </si>
  <si>
    <t>Pseudofaco de ambos ojos por Catarata Congenita Ambliopia profunda.</t>
  </si>
  <si>
    <t>Villalvazo Amézquita Martín Alberto</t>
  </si>
  <si>
    <t>Hostotipaquillo</t>
  </si>
  <si>
    <t>Cuauhtemoc #12</t>
  </si>
  <si>
    <t>3861004714 - 3861040052</t>
  </si>
  <si>
    <t>Villanueva Guerrero América Estefanía</t>
  </si>
  <si>
    <t>Andador dos #207</t>
  </si>
  <si>
    <t>Batallon de San Patricio</t>
  </si>
  <si>
    <t>Discapacidad visual (Sin especificar)</t>
  </si>
  <si>
    <t xml:space="preserve">Villarreal Limón José Manuel </t>
  </si>
  <si>
    <t xml:space="preserve">Gómez Farías No. 1178 </t>
  </si>
  <si>
    <t xml:space="preserve">Villegas Gomez Nadia Veronica </t>
  </si>
  <si>
    <t>Pedro Moreno #97</t>
  </si>
  <si>
    <t>Revolucion</t>
  </si>
  <si>
    <t>Discapacidad Visual Moderada Sec. A Ambliopia Profunda Sec. A Miopia Alta.</t>
  </si>
  <si>
    <t>Viveros Maldonado María de Jesús</t>
  </si>
  <si>
    <t>Venustiano Carranza #168</t>
  </si>
  <si>
    <t>USAER 3424210994</t>
  </si>
  <si>
    <t>Retinopatia del Prematuro Agresiva Posterior.</t>
  </si>
  <si>
    <t xml:space="preserve">Valdivia Gómez </t>
  </si>
  <si>
    <t>Jessica Guadalupe</t>
  </si>
  <si>
    <t xml:space="preserve">Prolong. Morelos No. 1103  </t>
  </si>
  <si>
    <t xml:space="preserve">San Antonio </t>
  </si>
  <si>
    <t xml:space="preserve">Paraparesia espástica </t>
  </si>
  <si>
    <t xml:space="preserve">Valenzuela Franco </t>
  </si>
  <si>
    <t>Angélica Guadalupe</t>
  </si>
  <si>
    <t>Guadalajara No. 72</t>
  </si>
  <si>
    <t>3313148900 15237386</t>
  </si>
  <si>
    <t>PCI cuadriparesia mixta</t>
  </si>
  <si>
    <t xml:space="preserve">Vallejo Cornejo </t>
  </si>
  <si>
    <t xml:space="preserve">Cristian Ulises </t>
  </si>
  <si>
    <t xml:space="preserve">Jalostotitlán </t>
  </si>
  <si>
    <t>Ramón Corona No. 2</t>
  </si>
  <si>
    <t xml:space="preserve">Ricardo Lara </t>
  </si>
  <si>
    <t>Hemiparesia izquierda</t>
  </si>
  <si>
    <t xml:space="preserve">Vázquez Gutiérrez </t>
  </si>
  <si>
    <t xml:space="preserve">Oscar Eugenio </t>
  </si>
  <si>
    <t>Circuito del Sol Naciente No. 151</t>
  </si>
  <si>
    <t>Fraccto. Real del Bosque</t>
  </si>
  <si>
    <t>Parálisis cerebral cuadriparética flácida</t>
  </si>
  <si>
    <t>Vázquez Olivarez</t>
  </si>
  <si>
    <t xml:space="preserve">Priscila Alejandra </t>
  </si>
  <si>
    <t xml:space="preserve">El Arenal </t>
  </si>
  <si>
    <t xml:space="preserve">José Guadalupe Zuno No. 3 </t>
  </si>
  <si>
    <t xml:space="preserve">Parálisis cerebral distónica </t>
  </si>
  <si>
    <t xml:space="preserve">Vázquez Pérez </t>
  </si>
  <si>
    <t xml:space="preserve">Maritza Giovana </t>
  </si>
  <si>
    <t xml:space="preserve">Concordia No. 72 </t>
  </si>
  <si>
    <t>Esperanza</t>
  </si>
  <si>
    <t>Retraso global del desarrollo con rasgos del espectro autista</t>
  </si>
  <si>
    <t xml:space="preserve">Vega García </t>
  </si>
  <si>
    <t xml:space="preserve">Mauricio </t>
  </si>
  <si>
    <t>Zapotiltic</t>
  </si>
  <si>
    <t xml:space="preserve">Allende No. 56 </t>
  </si>
  <si>
    <t xml:space="preserve">El Rincón </t>
  </si>
  <si>
    <t>CAM: Mary: 3411027148</t>
  </si>
  <si>
    <t>Parálisis infantil severa, Discapacidad Visual</t>
  </si>
  <si>
    <t xml:space="preserve">Velázquez Vargas </t>
  </si>
  <si>
    <t>Luis Alfonso</t>
  </si>
  <si>
    <t xml:space="preserve">Alberto Macías NO. 831 </t>
  </si>
  <si>
    <t>Vistas del Nilo</t>
  </si>
  <si>
    <t>36801610            Ext. 207</t>
  </si>
  <si>
    <t>Cuadriparesia espástica por parálisis cerebral +Discapacidad Visual</t>
  </si>
  <si>
    <t>Ventura Murillo</t>
  </si>
  <si>
    <t>Jose Antonio</t>
  </si>
  <si>
    <t>Patria #3000</t>
  </si>
  <si>
    <t>Lagos del Country</t>
  </si>
  <si>
    <t>Discapacidad permanente: Paralisis cerebral infantil cuadriparesia mixta + Discapacidad Visual</t>
  </si>
  <si>
    <t xml:space="preserve">Villarreal Montes </t>
  </si>
  <si>
    <t xml:space="preserve">Brayan Gabriel </t>
  </si>
  <si>
    <t xml:space="preserve">Magdalena </t>
  </si>
  <si>
    <t xml:space="preserve">Francisco Javier Mina No. 270 </t>
  </si>
  <si>
    <t xml:space="preserve">Los Llanitos </t>
  </si>
  <si>
    <t>3310531561     3867440389</t>
  </si>
  <si>
    <t>PCI cuadriespasticidad + Discapacidad Visual</t>
  </si>
  <si>
    <t xml:space="preserve">Villarruel Vásquez </t>
  </si>
  <si>
    <t>Ricardo</t>
  </si>
  <si>
    <t>Valle de Atemajac No. 2458</t>
  </si>
  <si>
    <t>Jardín Real</t>
  </si>
  <si>
    <t xml:space="preserve">PCI, epilepsia sintomática +Discapacidad Visual </t>
  </si>
  <si>
    <t xml:space="preserve">Vivando Tinajero </t>
  </si>
  <si>
    <t xml:space="preserve">Humberto </t>
  </si>
  <si>
    <t xml:space="preserve">Francisco Sarabia No. 274-A </t>
  </si>
  <si>
    <t xml:space="preserve">Centro </t>
  </si>
  <si>
    <t>Parálisis cerebral infantil tipo cuadriparésica espástica severa + Discapacidad Visual</t>
  </si>
  <si>
    <t xml:space="preserve">Zaragoza Guzmán </t>
  </si>
  <si>
    <t xml:space="preserve">José Emmanuel </t>
  </si>
  <si>
    <t xml:space="preserve">Abel Salgado No. 250 </t>
  </si>
  <si>
    <t>CAM: 3153558484</t>
  </si>
  <si>
    <t>Discapacidad motriz PCI + Discapacidad Visual</t>
  </si>
  <si>
    <t>Zepeda Santiago</t>
  </si>
  <si>
    <t>Juan Carlos</t>
  </si>
  <si>
    <t>Emiliano Zapata 22</t>
  </si>
  <si>
    <t>Mezquites 2</t>
  </si>
  <si>
    <t>Encefalopatia Hipoxica severa y crisis convulsivas secundarias, asi como retraso psicomotor severo, que le provocon Discapacidad fisica.+ Discapacidad Visual</t>
  </si>
  <si>
    <t xml:space="preserve">Zermeño Amézquita </t>
  </si>
  <si>
    <t xml:space="preserve">Nayelly </t>
  </si>
  <si>
    <t>Pedro Moreno No. 511</t>
  </si>
  <si>
    <t>Cackayne + Atrofia de nervios peróneos+ Discapacidad Visual</t>
  </si>
  <si>
    <t xml:space="preserve"> </t>
  </si>
  <si>
    <t xml:space="preserve">Guadalajara </t>
  </si>
  <si>
    <t>Ojuelos</t>
  </si>
  <si>
    <t xml:space="preserve">Ojuelos </t>
  </si>
  <si>
    <t>Tomatlán</t>
  </si>
  <si>
    <t>Zapotlán  
El Grande</t>
  </si>
  <si>
    <t>Costo</t>
  </si>
  <si>
    <t xml:space="preserve">No. </t>
  </si>
  <si>
    <t>SEXO</t>
  </si>
  <si>
    <t>Edad
(años)</t>
  </si>
  <si>
    <t xml:space="preserve">Ubicación </t>
  </si>
  <si>
    <t>Diagnóstico</t>
  </si>
  <si>
    <t>Observaciones</t>
  </si>
  <si>
    <t>Región</t>
  </si>
  <si>
    <t>Municipio</t>
  </si>
  <si>
    <t>Nombre del
Proyecto:</t>
  </si>
  <si>
    <t xml:space="preserve">Discapacidad visual severa sec. A retinopatía del prematuro con desprendimiento de retina en ambos ojos. </t>
  </si>
  <si>
    <t>Tecolotlan</t>
  </si>
  <si>
    <t>Ve mal de lejos y cerca</t>
  </si>
  <si>
    <t xml:space="preserve">PCI tipo cuadriparesia espástica </t>
  </si>
  <si>
    <t>Ceguera Bilateral por Glaucoma</t>
  </si>
  <si>
    <t xml:space="preserve">Atrofia óptica bilateral, parálisis de sexto nervio derecho, miopía elevada. </t>
  </si>
  <si>
    <t>Tonaya</t>
  </si>
  <si>
    <t>Miopia</t>
  </si>
  <si>
    <t>Coroiditis por citomegalovirus de ambos ojos</t>
  </si>
  <si>
    <t xml:space="preserve">Tepatitlán de Morelos </t>
  </si>
  <si>
    <t>Ceguera por desprendimiento de retina con afectación cerebelosa</t>
  </si>
  <si>
    <t>San Miguel el Alto</t>
  </si>
  <si>
    <t xml:space="preserve">glaucoma congénito </t>
  </si>
  <si>
    <t>Ametropia Ambliopia O.I. Exatropia Bilateral</t>
  </si>
  <si>
    <t xml:space="preserve">Discapacidad visual profunda, secundaria a catarata congénita </t>
  </si>
  <si>
    <t>Debilidad visual sec. A alteración refractiva</t>
  </si>
  <si>
    <t>Zapotitlán de Vadillo</t>
  </si>
  <si>
    <t>Ceguera por retinopatía del prematuro</t>
  </si>
  <si>
    <t>Debilidad visual sec. A error de fracción</t>
  </si>
  <si>
    <t>Astigmatismo</t>
  </si>
  <si>
    <t>Ceguera ojo izquierdo debido a glaucoma y miopía alta</t>
  </si>
  <si>
    <t>Hipermetropia con astigmatismo en OD Y Astigmatismo en OI</t>
  </si>
  <si>
    <t>Debilidad Visual tipo Mipia</t>
  </si>
  <si>
    <t>Dx. Debil Visual Moderada</t>
  </si>
  <si>
    <t>Globo ocular con retina aplicada</t>
  </si>
  <si>
    <t>Debilidad visual secundaria a desprendimiento de retina. Discapacidad permanente</t>
  </si>
  <si>
    <t xml:space="preserve">Síndrome de  Charge con colobomas bilaterales de nervio óptico, ametropía y estrabismo secundario. </t>
  </si>
  <si>
    <t>Debilidad Visual sec. A error de refracción</t>
  </si>
  <si>
    <t xml:space="preserve">El Grullo </t>
  </si>
  <si>
    <t xml:space="preserve">Trastorno de la vista por secuela de catarata </t>
  </si>
  <si>
    <t>PCI cuadriparesia espástica leve por daño cerebral</t>
  </si>
  <si>
    <t>Costo del Proyecto</t>
  </si>
  <si>
    <t>Discapacidad neuromusculoesquelética</t>
  </si>
  <si>
    <t>Ceguera Total por desprendimiento total de retino por retinopatía del prematuro</t>
  </si>
  <si>
    <t>Debilidad Visual con post trasplante de cornea</t>
  </si>
  <si>
    <t xml:space="preserve">Ambliopía severa. </t>
  </si>
  <si>
    <t>Teratoma Inmaduro De Región Pineal.</t>
  </si>
  <si>
    <t xml:space="preserve">Desprendimiento de retina  </t>
  </si>
  <si>
    <t xml:space="preserve">Aniridia ojo izquierdo. Glaucoma bilateral. Cegura. </t>
  </si>
  <si>
    <t>Astigmatismo OI</t>
  </si>
  <si>
    <t xml:space="preserve">Discapacidad visual moderada sec. A desprendimiento de retina de ojo izquierdo </t>
  </si>
  <si>
    <t xml:space="preserve">Desprendimiento de retina total persistente con vitreoretinopatía proliferativa. </t>
  </si>
  <si>
    <t xml:space="preserve">Discapacidad permanente visual. Neuritis óptica bilateral, ceguera izquierda, derecho ligeramente respetado. </t>
  </si>
  <si>
    <t xml:space="preserve">Ocotlán </t>
  </si>
  <si>
    <t xml:space="preserve">Fibroplasia retro lental A.O. Leucoma corneal total O.I. </t>
  </si>
  <si>
    <t xml:space="preserve">Ceguera secundaria a retinopatía del prematuro. </t>
  </si>
  <si>
    <t>Desprendimiento de Retina de Ojo Derecho y Catarata Izq.</t>
  </si>
  <si>
    <t>PCI + epilepsia con alteración neurológica y muscular+problemas de visión</t>
  </si>
  <si>
    <t>Ametrompia Nistagmo y keratoitea OI, OD PROTESIS</t>
  </si>
  <si>
    <t>Hipermetroia con astigmatismo</t>
  </si>
  <si>
    <t>Miopia con Astigmatismo</t>
  </si>
  <si>
    <t xml:space="preserve">Discapacidad visual por DX prótesis en ojo izquierdo </t>
  </si>
  <si>
    <t>Acatic</t>
  </si>
  <si>
    <t>Glaucoma</t>
  </si>
  <si>
    <t xml:space="preserve">Ceguera congénita bilateral </t>
  </si>
  <si>
    <t xml:space="preserve">Glaucoma congénito bilateral con ceguera total </t>
  </si>
  <si>
    <t>Debilidad Visual sec. Trasplante de cornea izq.</t>
  </si>
  <si>
    <t xml:space="preserve">Hemovítreo y desprendimiento de retina </t>
  </si>
  <si>
    <t>Ceguera en ambos ojos</t>
  </si>
  <si>
    <t>Sx Down Pstoperada de cataratas AO y Glaucoma Secundaria OD.</t>
  </si>
  <si>
    <t>Cataratas</t>
  </si>
  <si>
    <t>Yahualica de Glez. Gallo</t>
  </si>
  <si>
    <t>Distrofia muscular tipo Duchenne</t>
  </si>
  <si>
    <t>Debilidad Visual Secundaria a alteración refractiva</t>
  </si>
  <si>
    <t xml:space="preserve">Ceguera bilateral atrofia óptica postraumática </t>
  </si>
  <si>
    <t xml:space="preserve">Discapacidad visual leve, secundaria a mucopolisacaridosis tipo I con debilidad visual permanente e irreversible. </t>
  </si>
  <si>
    <t>Discapacidad permanente visual.</t>
  </si>
  <si>
    <t xml:space="preserve">Discapacidad permanente visual. </t>
  </si>
  <si>
    <t xml:space="preserve">Desprendimiento de la retina por tracción con ruptura, catarata complicada, trastornos del iris, del curpo ciliar y del cuerpo vitreo </t>
  </si>
  <si>
    <t>Debilidad visual secundaria a toxoplasmosis y cicatrices corio retinianas</t>
  </si>
  <si>
    <t>tonaya</t>
  </si>
  <si>
    <t>Debilidad Visual tipo astigmatismo</t>
  </si>
  <si>
    <t>Ceguera secundaria a Glaucoma congénito + microoftalmia de ambos ojos</t>
  </si>
  <si>
    <t>Catarata no especificada + nistagmo</t>
  </si>
  <si>
    <t>RETINOBLASTOMA BILATERAL</t>
  </si>
  <si>
    <t>Hipermetropia con astigmatismo</t>
  </si>
  <si>
    <t>Retinitis Pigmentosa, agudeza visual nula</t>
  </si>
  <si>
    <t xml:space="preserve">Ceguera bilateral debido a glaucoma absoluto </t>
  </si>
  <si>
    <t>Albinismo óculo-cutáneo</t>
  </si>
  <si>
    <t xml:space="preserve">Ceguera total por retinosis pigmentosa </t>
  </si>
  <si>
    <t>Ceguera secundaria a retinoblastoma en ambos ojos</t>
  </si>
  <si>
    <t xml:space="preserve">Discapacidad visual moderada sec. A Coloboma de iris y polo posterior e iris. </t>
  </si>
  <si>
    <t xml:space="preserve">Retinitis pigmentosa. </t>
  </si>
  <si>
    <t>Miopia y astigmatismo</t>
  </si>
  <si>
    <t xml:space="preserve">Discapacidad visual profunda sec. A desprendimiento de retina en ambos ojos por retinopatía del prematuro </t>
  </si>
  <si>
    <t xml:space="preserve">Zapotlanejo </t>
  </si>
  <si>
    <t xml:space="preserve">Retyinopatía del prematuro etapa V ambos ojos. </t>
  </si>
  <si>
    <t>Discapacidad visual profunda sec. A ojo derecho ciego y ojo izq. Con desprendimiento de retina y catarata</t>
  </si>
  <si>
    <t>Discapacidad Visual Moderada Sec. A ojo Izq. Con secuelas de parsplanitis.</t>
  </si>
  <si>
    <t xml:space="preserve">Catarata congénita bilateral </t>
  </si>
  <si>
    <t>Retraso Psicomotriz</t>
  </si>
  <si>
    <t xml:space="preserve">Glaucoma y pseudofaquia ambos ojos. </t>
  </si>
  <si>
    <t>Debilidad Visual sec. A alteración refractiva bilateral</t>
  </si>
  <si>
    <t>Debilidad Visual de refracción</t>
  </si>
  <si>
    <t xml:space="preserve">Atrofia óptica bilateral secundaria a astrocitoma pilocítico. </t>
  </si>
  <si>
    <t>Discapacidad intelectual moderada y discapacidad visual no reversible por cataratas congenitas.</t>
  </si>
  <si>
    <t>Debilidad Visual tipo Miopia</t>
  </si>
  <si>
    <t>Cuadriparesia espástica + problemas de visión</t>
  </si>
  <si>
    <t>Ausencia de iris congénita en ambos ojos, catarata incipiente, nistagmus de acomodación en ambos ojos</t>
  </si>
  <si>
    <t>Discapacidad visual severa sec. A complicaciones de retinopatía diabética</t>
  </si>
  <si>
    <t>Debilidad visuasl sec. A Alteración refractiva</t>
  </si>
  <si>
    <t xml:space="preserve">Discapacidad permanente visual.  </t>
  </si>
  <si>
    <t xml:space="preserve">Debilidad visual sec. A errores de refrección que alteran la función visual </t>
  </si>
  <si>
    <t xml:space="preserve">Hemiplejia cortical izquierda con repercusión motriz derecha </t>
  </si>
  <si>
    <t xml:space="preserve">Discapacidad permanente: Neuromusculoesqueletica </t>
  </si>
  <si>
    <t>Debilidad visual sec. A alteración de regracción bilateral</t>
  </si>
  <si>
    <t>Discapacidad Visual Moderada Sec. A Aniridia y Glaucoma Congenito.</t>
  </si>
  <si>
    <t>Discapacidad Visual Moderada Secundaria a Retinosis Pigmentaria.</t>
  </si>
  <si>
    <t>Discapacidad permanente: Neuromotora</t>
  </si>
  <si>
    <t xml:space="preserve">Parálisis hipotónica de origen neonatal, con incapacidad para movilizarse </t>
  </si>
  <si>
    <t xml:space="preserve">Hipoplasia ocular bilateral congénita. </t>
  </si>
  <si>
    <t>PCI + CATARATA IZQUIERDA</t>
  </si>
  <si>
    <t xml:space="preserve">Ceguera sec. A atrofia de nervio óptico. </t>
  </si>
  <si>
    <t xml:space="preserve">Degollado </t>
  </si>
  <si>
    <t xml:space="preserve">Discapacidad visual Leve sec. A queratocono bilateral </t>
  </si>
  <si>
    <t>Nistagmo ciclorotatorio, hipoplasia de papila ópticas, ambliopía mixta</t>
  </si>
  <si>
    <t>Ceguera secundaria a Glaucoma</t>
  </si>
  <si>
    <t xml:space="preserve">Discapacidad visual </t>
  </si>
  <si>
    <t>Debilida Visual tipo Hipermetropia</t>
  </si>
  <si>
    <t>Debilidad visual sec. A astigmatismo</t>
  </si>
  <si>
    <t xml:space="preserve">Glaucoma neovascular sec. A retinopatía diabética. </t>
  </si>
  <si>
    <t>Tuxcacuesco</t>
  </si>
  <si>
    <t>Ptisis Bulbi bilateral</t>
  </si>
  <si>
    <t>Nodulo de Lysch y descartar daño NO</t>
  </si>
  <si>
    <t>Lesión hipotalamica</t>
  </si>
  <si>
    <t>Cuautitlán de García Barragán</t>
  </si>
  <si>
    <t>Catarata Congénita</t>
  </si>
  <si>
    <t xml:space="preserve">Ceguera bilateral por desprendimiento de retina y hemovítreo. </t>
  </si>
  <si>
    <t>Mala Vision Sec. A Miopia Alta y Astigmatismo.</t>
  </si>
  <si>
    <t xml:space="preserve">Ambliopía profunda bilateral sec. A miopía alta en ambos ojos. </t>
  </si>
  <si>
    <t>Retinopatía en sal y pimienta</t>
  </si>
  <si>
    <t xml:space="preserve">Ceguera secundaria a retinopatía del prematuro en ambos ojos. </t>
  </si>
  <si>
    <t xml:space="preserve">Potenciales visuales sin respuesta en ojo derecho, ojo izquierdo con retraso de la misma. </t>
  </si>
  <si>
    <t>Discapacidad visual permanente. Retinosis pigmentosa</t>
  </si>
  <si>
    <t xml:space="preserve">Miopía. Alteración visual severa con Nistagmus y microftalmos. </t>
  </si>
  <si>
    <t xml:space="preserve">Hemiplejia derecha </t>
  </si>
  <si>
    <t>Teocuitatlán de Corona</t>
  </si>
  <si>
    <t xml:space="preserve">Ceguera sec. A retinopatía del prematuro </t>
  </si>
  <si>
    <t xml:space="preserve">Ceguera bilateral debido a retinopatía diabética. </t>
  </si>
  <si>
    <t xml:space="preserve">Ambliopía sec. A estrabismo y nistagmos.  </t>
  </si>
  <si>
    <t>Disminución severa agudeza visual</t>
  </si>
  <si>
    <t xml:space="preserve">Iridociclitis con pérdida visual progresiva llegado a la ceguera total </t>
  </si>
  <si>
    <t xml:space="preserve">Discpacidad permanente visual </t>
  </si>
  <si>
    <t>Estrabismo y astigmatismo alto</t>
  </si>
  <si>
    <t xml:space="preserve">Queratitis crónica en O.D. y ceguera en O.I. </t>
  </si>
  <si>
    <t xml:space="preserve">Zapopan </t>
  </si>
  <si>
    <t xml:space="preserve">Ojo ciego izquierdo, con nistagmus </t>
  </si>
  <si>
    <t>Discapacidad visual sec. A retinopatía del prematuro</t>
  </si>
  <si>
    <t xml:space="preserve">Discapacidad visual secundaria a problema neurológico </t>
  </si>
  <si>
    <t>Discapacidad permanente: Paralisis cerebral infantil</t>
  </si>
  <si>
    <t>Ceguera legal, sec. A cirugía de catarata congénita, pseudofaco bilateral y miopía alta</t>
  </si>
  <si>
    <t>Debilidad visual sec. A alteracion refractiva</t>
  </si>
  <si>
    <t xml:space="preserve">Toxoplasmosis congénita ojo derecho </t>
  </si>
  <si>
    <t>Ceguera secundaria a retinopatía del prematuro grado V en ambos ojos</t>
  </si>
  <si>
    <t>Ceguera permanente</t>
  </si>
  <si>
    <t xml:space="preserve">Discapacidad visual por retinosis pigmentosa permanente. </t>
  </si>
  <si>
    <t>PCI tipo cuadriparesia flácida atetósica, astigmatismo hiper-metrópico, ambliopía nistágmica, debilidad visual</t>
  </si>
  <si>
    <t xml:space="preserve">Debilidad visual profunda. </t>
  </si>
  <si>
    <t xml:space="preserve">Luxación de cristalino, SX Marfan por afaquia en ambos ojos </t>
  </si>
  <si>
    <t>Poncitlán</t>
  </si>
  <si>
    <t>Glaucoma congénito.</t>
  </si>
  <si>
    <t>Debilidad Visual sec. A alteración en la refracción</t>
  </si>
  <si>
    <t xml:space="preserve">Glaucoma bilateral </t>
  </si>
  <si>
    <t>Catarata congénita bilateral, afaquia quirúrgica actual permanente e irreversible</t>
  </si>
  <si>
    <t>Hipermetropia con Astigmatismo</t>
  </si>
  <si>
    <t>Lagos de Moreno</t>
  </si>
  <si>
    <t xml:space="preserve">Retinoblastoma bilateral congenito al nacimiento. </t>
  </si>
  <si>
    <t>Miopia Leve</t>
  </si>
  <si>
    <t>Disminucion de agudeza visual</t>
  </si>
  <si>
    <t>Ambliopía profunda bilateral sec. A estafiloma posterior por miopía alta</t>
  </si>
  <si>
    <t>Ambliopía profunda bilateral sec. A miopía alta</t>
  </si>
  <si>
    <t>Debilidad Visual sec. A alteración refractiva</t>
  </si>
  <si>
    <t>Debilidaad Visual Moderada Sec. A probables alteraciones del Nervio Optico vs Distrofia Retiniana.</t>
  </si>
  <si>
    <t>Ceguera secundaria a desprendimiento de retina en ambos ojos</t>
  </si>
  <si>
    <t>Baja vision sec. A errores de refracción (miopia más astigmatismo</t>
  </si>
  <si>
    <t xml:space="preserve">Discapacidad visual moderada sec. A retinosis pigmentosa </t>
  </si>
  <si>
    <t>Hipermetropia ambos ojos</t>
  </si>
  <si>
    <t>Debilidad visual secundaria a catarata congénita bilateral</t>
  </si>
  <si>
    <t>Miopia+Sx. Down</t>
  </si>
  <si>
    <t xml:space="preserve">Discpacidad visual severa, ambos ojos con glaucoma congénito </t>
  </si>
  <si>
    <t>Debilidad visual tipo Miopia</t>
  </si>
  <si>
    <t>ve mal de lejos y cerca</t>
  </si>
  <si>
    <t>Complicaciones de catarata congénita bilateral</t>
  </si>
  <si>
    <t>Discapacidad visual severa sec. A hipoplasia de nervio óptico</t>
  </si>
  <si>
    <t xml:space="preserve">Discapacidad visual severa sec. A microftalmos y catarata congénita bilateral </t>
  </si>
  <si>
    <t>Debilidad visual Sec. A problema refractivo</t>
  </si>
  <si>
    <t>Retinosis pigmentada en estado avanzado</t>
  </si>
  <si>
    <t>Parálisis cerebral infantil de tipo cuadriparesia espástica moderada</t>
  </si>
  <si>
    <t xml:space="preserve">Nula visión. Implantes y prótesis. </t>
  </si>
  <si>
    <t>Ametropia elevada. Discapacidad visual permanente</t>
  </si>
  <si>
    <t>Discapacidad visual moderada sec. A complicaciones de catarata congénita bilateral</t>
  </si>
  <si>
    <t xml:space="preserve">PCI , diparesia espástica moderada </t>
  </si>
  <si>
    <t>Juanacatlán</t>
  </si>
  <si>
    <t>Desprendimiento de retina en ambos ojos</t>
  </si>
  <si>
    <t xml:space="preserve">Ceguera sec. A desprendimiento de retina en AO. Sec. A retinopatía del prematuro </t>
  </si>
  <si>
    <t>Chiquilistlán</t>
  </si>
  <si>
    <t>Hipermetropia alta y ambliopia en ambos ojos</t>
  </si>
  <si>
    <t>Ceguera Legal sec. A Glaucomo der. Y catarata izquierda</t>
  </si>
  <si>
    <t xml:space="preserve">Parálisis cerebral tipo hemiparesia derecha </t>
  </si>
  <si>
    <t xml:space="preserve">Discapacidad permanente: PCI cuadriparesia espastica </t>
  </si>
  <si>
    <t xml:space="preserve">Ceguera total a consecuencia de retinopatía del prematuro </t>
  </si>
  <si>
    <t>Discapacidad visual permanente sec. A atrofia óptica bilateral</t>
  </si>
  <si>
    <t xml:space="preserve">Astigmatismo miópico alto y nistagmus. Probable keratocono. </t>
  </si>
  <si>
    <t xml:space="preserve">Discapacidad visual moderada sec. A catarata congénita ambos ojos. </t>
  </si>
  <si>
    <t xml:space="preserve">Ceguera bilateral secundaria a retinopatía del prematuro </t>
  </si>
  <si>
    <t>Glaucoma y opacificación de sus córneas</t>
  </si>
  <si>
    <t>Pseudofaquia y cicatriz carioretiniana macular de ojo derecho catarata de ojo izquiedo y glaucoma</t>
  </si>
  <si>
    <t>Ambliopía debido a prematurez</t>
  </si>
  <si>
    <t>Parálisis cerebral tipo hemiparesia espástica derecha</t>
  </si>
  <si>
    <t>Atrofia óptica</t>
  </si>
  <si>
    <t xml:space="preserve">San Julián </t>
  </si>
  <si>
    <t xml:space="preserve">Catarata congénita, desprendimientode retina, atrofia en nervio óptico. </t>
  </si>
  <si>
    <t>Miopia, astigmatismo, estrabismo y albinismo</t>
  </si>
  <si>
    <t xml:space="preserve">Debilidad visual moderada debido a malformaciones oculares congénitas </t>
  </si>
  <si>
    <t>Discapacidad visual moderada sec. A ceguera bilateral debido a glaucoma congénita</t>
  </si>
  <si>
    <t>debilidad visual por hipoxia neonatal</t>
  </si>
  <si>
    <t>Discapacidad visual moderada secundaria a miopía Alta</t>
  </si>
  <si>
    <t>Debilidad visual sec. A cicatrices corioretinianas por toxoplasmosis, estrabismo nistagmus sec.</t>
  </si>
  <si>
    <t xml:space="preserve">Ambliopía profunda ambos ojos.Nistagmo central ambos ojos. </t>
  </si>
  <si>
    <t>Catarata congenita ojo izq. No tiene ojo derecho</t>
  </si>
  <si>
    <t>Catarata congenita bilateral</t>
  </si>
  <si>
    <t>Desprendimiento de retina sec. Prematurez</t>
  </si>
  <si>
    <t>desprendimiento de retina sec. Prematurez</t>
  </si>
  <si>
    <t xml:space="preserve">Baja vision por miopia alta más retraso psicomotor </t>
  </si>
  <si>
    <t>Baja Vision por miopio, más leve estrabismo</t>
  </si>
  <si>
    <t>Cueguera en OI y protesis en OD sec. Retinopaiia del prematurao</t>
  </si>
  <si>
    <t>Beneficiarios capacitados en el manejo del sofware  profesional especializado.</t>
  </si>
  <si>
    <t>Sí</t>
  </si>
  <si>
    <t>Nota: Prpyecto Operado FAM 2014; *En relación a los Beneficiarios, al ser personas con discapacidad la poblacion atendida por el programa, no se pueden publicar datos personales (nombre) por lo que aparecen  como consecutivo.</t>
  </si>
  <si>
    <t>Proyecto 65: Entrega de equipo de cómputo con software de lector de pantalla para Windows a niñas, niños y adolescentes escolarizados con discapacidad visual del estado de Jalisco.</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</si>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</sst>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_-[$€-2]* #,##0.00_-;\-[$€-2]* #,##0.00_-;_-[$€-2]* &quot;-&quot;??_-"/>
    <numFmt numFmtId="165" formatCode="_(&quot;$&quot;* #,##0.00_);_(&quot;$&quot;* \(#,##0.00\);_(&quot;$&quot;* &quot;-&quot;??_);_(@_)"/>
    <numFmt numFmtId="166" formatCode="_-* #,##0_-;\-* #,##0_-;_-* &quot;-&quot;??_-;_-@_-"/>
    <numFmt numFmtId="167" formatCode="_-&quot;$&quot;* #,##0.0000_-;\-&quot;$&quot;* #,##0.0000_-;_-&quot;$&quot;* &quot;-&quot;??_-;_-@_-"/>
  </numFmts>
  <fonts count="3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2"/>
      <name val="Arial"/>
      <family val="2"/>
    </font>
    <font>
      <b/>
      <sz val="10"/>
      <name val="Arial"/>
      <family val="2"/>
    </font>
    <font>
      <b/>
      <u/>
      <sz val="10"/>
      <name val="Arial"/>
      <family val="2"/>
    </font>
    <font>
      <sz val="12"/>
      <name val="Arial"/>
      <family val="2"/>
    </font>
    <font>
      <sz val="10"/>
      <name val="Arial"/>
      <family val="2"/>
    </font>
    <font>
      <sz val="8"/>
      <name val="Arial"/>
      <family val="2"/>
    </font>
    <font>
      <b/>
      <sz val="8"/>
      <name val="Arial"/>
      <family val="2"/>
    </font>
    <font>
      <sz val="9"/>
      <name val="Arial"/>
      <family val="2"/>
    </font>
    <font>
      <b/>
      <sz val="20"/>
      <color indexed="60"/>
      <name val="Arial"/>
      <family val="2"/>
    </font>
    <font>
      <b/>
      <sz val="11"/>
      <color indexed="60"/>
      <name val="Arial"/>
      <family val="2"/>
    </font>
    <font>
      <sz val="14"/>
      <name val="Arial"/>
      <family val="2"/>
    </font>
    <font>
      <b/>
      <sz val="14"/>
      <name val="Arial"/>
      <family val="2"/>
    </font>
    <font>
      <b/>
      <sz val="20"/>
      <name val="Arial"/>
      <family val="2"/>
    </font>
    <font>
      <u/>
      <sz val="12"/>
      <name val="Arial"/>
      <family val="2"/>
    </font>
    <font>
      <sz val="10"/>
      <name val="Arial"/>
      <family val="2"/>
    </font>
    <font>
      <sz val="11"/>
      <color theme="1"/>
      <name val="Calibri"/>
      <family val="2"/>
      <scheme val="minor"/>
    </font>
    <font>
      <sz val="10"/>
      <color theme="1"/>
      <name val="Arial"/>
      <family val="2"/>
    </font>
    <font>
      <sz val="9"/>
      <color indexed="81"/>
      <name val="Tahoma"/>
      <family val="2"/>
    </font>
    <font>
      <b/>
      <sz val="9"/>
      <color indexed="81"/>
      <name val="Tahoma"/>
      <family val="2"/>
    </font>
    <font>
      <sz val="9"/>
      <color theme="1"/>
      <name val="Arial"/>
      <family val="2"/>
    </font>
    <font>
      <b/>
      <sz val="9"/>
      <color theme="1"/>
      <name val="Arial"/>
      <family val="2"/>
    </font>
    <font>
      <b/>
      <sz val="12"/>
      <color rgb="FFFF0000"/>
      <name val="Arial"/>
      <family val="2"/>
    </font>
    <font>
      <sz val="10"/>
      <color theme="1"/>
      <name val="Calibri"/>
      <family val="2"/>
      <scheme val="minor"/>
    </font>
    <font>
      <b/>
      <sz val="11"/>
      <color theme="1"/>
      <name val="Arial"/>
      <family val="2"/>
    </font>
  </fonts>
  <fills count="7">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81">
    <xf numFmtId="0" fontId="0" fillId="0" borderId="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5" fillId="0" borderId="0"/>
    <xf numFmtId="0" fontId="25" fillId="0" borderId="0"/>
    <xf numFmtId="0" fontId="9" fillId="0" borderId="0"/>
    <xf numFmtId="0" fontId="25" fillId="0" borderId="0"/>
    <xf numFmtId="0" fontId="9" fillId="0" borderId="0"/>
    <xf numFmtId="0" fontId="25" fillId="0" borderId="0"/>
    <xf numFmtId="0" fontId="9" fillId="0" borderId="0"/>
    <xf numFmtId="0" fontId="25" fillId="0" borderId="0"/>
    <xf numFmtId="0" fontId="25" fillId="0" borderId="0"/>
    <xf numFmtId="0" fontId="25" fillId="0" borderId="0"/>
    <xf numFmtId="0" fontId="9"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 fillId="0" borderId="0"/>
    <xf numFmtId="0" fontId="25" fillId="0" borderId="0"/>
    <xf numFmtId="0" fontId="25" fillId="0" borderId="0"/>
    <xf numFmtId="0" fontId="9" fillId="0" borderId="0"/>
    <xf numFmtId="0" fontId="25" fillId="0" borderId="0"/>
    <xf numFmtId="0" fontId="25" fillId="0" borderId="0"/>
    <xf numFmtId="0" fontId="25" fillId="0" borderId="0"/>
    <xf numFmtId="0" fontId="25" fillId="0" borderId="0"/>
    <xf numFmtId="0" fontId="9" fillId="0" borderId="0"/>
    <xf numFmtId="0" fontId="25" fillId="0" borderId="0"/>
    <xf numFmtId="0" fontId="24" fillId="0" borderId="0"/>
    <xf numFmtId="0" fontId="9" fillId="0" borderId="0"/>
    <xf numFmtId="0" fontId="25" fillId="0" borderId="0"/>
    <xf numFmtId="0" fontId="15" fillId="0" borderId="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4" fillId="0" borderId="0"/>
    <xf numFmtId="44"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181">
    <xf numFmtId="0" fontId="0" fillId="0" borderId="0" xfId="0"/>
    <xf numFmtId="0" fontId="9" fillId="0" borderId="0" xfId="0" applyFont="1"/>
    <xf numFmtId="0" fontId="15" fillId="0" borderId="0" xfId="0" applyFont="1"/>
    <xf numFmtId="0" fontId="15" fillId="0" borderId="0" xfId="0" applyFont="1" applyBorder="1"/>
    <xf numFmtId="0" fontId="0" fillId="0" borderId="0" xfId="0" applyBorder="1"/>
    <xf numFmtId="0" fontId="0" fillId="0" borderId="0" xfId="0" applyAlignment="1">
      <alignment horizontal="center"/>
    </xf>
    <xf numFmtId="1" fontId="17" fillId="0" borderId="5"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3" fontId="17" fillId="0" borderId="5" xfId="0" applyNumberFormat="1" applyFont="1" applyBorder="1" applyAlignment="1">
      <alignment horizontal="center" vertical="center"/>
    </xf>
    <xf numFmtId="3" fontId="17" fillId="0" borderId="5" xfId="0" applyNumberFormat="1" applyFont="1" applyFill="1" applyBorder="1" applyAlignment="1">
      <alignment horizontal="center" vertical="center"/>
    </xf>
    <xf numFmtId="0" fontId="9" fillId="0" borderId="0" xfId="27"/>
    <xf numFmtId="0" fontId="16" fillId="0" borderId="0" xfId="58" applyFont="1" applyBorder="1" applyAlignment="1">
      <alignment horizontal="center"/>
    </xf>
    <xf numFmtId="0" fontId="10" fillId="0" borderId="0" xfId="58" applyFont="1" applyBorder="1" applyAlignment="1">
      <alignment horizontal="center"/>
    </xf>
    <xf numFmtId="0" fontId="10" fillId="0" borderId="0" xfId="58" applyFont="1" applyBorder="1" applyAlignment="1"/>
    <xf numFmtId="0" fontId="15" fillId="0" borderId="0" xfId="27" applyFont="1" applyBorder="1" applyAlignment="1"/>
    <xf numFmtId="0" fontId="11" fillId="2" borderId="4" xfId="27" applyFont="1" applyFill="1" applyBorder="1" applyAlignment="1">
      <alignment horizontal="center" vertical="center" wrapText="1"/>
    </xf>
    <xf numFmtId="44" fontId="9" fillId="0" borderId="7" xfId="27" applyNumberFormat="1" applyFont="1" applyBorder="1" applyAlignment="1">
      <alignment horizontal="justify" vertical="center" wrapText="1"/>
    </xf>
    <xf numFmtId="44" fontId="9" fillId="0" borderId="8" xfId="27" applyNumberFormat="1" applyFont="1" applyFill="1" applyBorder="1" applyAlignment="1">
      <alignment horizontal="justify" vertical="center" wrapText="1"/>
    </xf>
    <xf numFmtId="44" fontId="17" fillId="0" borderId="0" xfId="12" applyFont="1" applyFill="1" applyBorder="1" applyAlignment="1">
      <alignment horizontal="center" vertical="center"/>
    </xf>
    <xf numFmtId="44" fontId="9" fillId="0" borderId="0" xfId="27" applyNumberFormat="1"/>
    <xf numFmtId="44" fontId="9" fillId="0" borderId="1" xfId="27" applyNumberFormat="1" applyFont="1" applyBorder="1" applyAlignment="1">
      <alignment horizontal="justify" vertical="center" wrapText="1"/>
    </xf>
    <xf numFmtId="8" fontId="17" fillId="0" borderId="0" xfId="12" applyNumberFormat="1" applyFont="1" applyFill="1" applyBorder="1" applyAlignment="1">
      <alignment horizontal="center" vertical="center"/>
    </xf>
    <xf numFmtId="44" fontId="9" fillId="0" borderId="5" xfId="27" applyNumberFormat="1" applyFont="1" applyFill="1" applyBorder="1" applyAlignment="1">
      <alignment horizontal="justify" vertical="center" wrapText="1"/>
    </xf>
    <xf numFmtId="0" fontId="9" fillId="0" borderId="0" xfId="27" applyFont="1" applyFill="1" applyBorder="1" applyAlignment="1">
      <alignment horizontal="center" vertical="center" wrapText="1"/>
    </xf>
    <xf numFmtId="44" fontId="11" fillId="0" borderId="0" xfId="27" applyNumberFormat="1" applyFont="1" applyBorder="1" applyAlignment="1">
      <alignment horizontal="right" vertical="center" wrapText="1"/>
    </xf>
    <xf numFmtId="0" fontId="11" fillId="0" borderId="0" xfId="27" applyNumberFormat="1" applyFont="1" applyBorder="1" applyAlignment="1">
      <alignment horizontal="right" vertical="center" wrapText="1"/>
    </xf>
    <xf numFmtId="0" fontId="16" fillId="0" borderId="0" xfId="0" applyFont="1" applyBorder="1" applyAlignment="1">
      <alignment horizontal="left"/>
    </xf>
    <xf numFmtId="44" fontId="16" fillId="0" borderId="0" xfId="13" applyFont="1" applyBorder="1"/>
    <xf numFmtId="0" fontId="9" fillId="0" borderId="0" xfId="0" applyFont="1" applyAlignment="1">
      <alignment horizontal="center" vertical="center"/>
    </xf>
    <xf numFmtId="0" fontId="9" fillId="0" borderId="0" xfId="0" applyFont="1" applyAlignment="1">
      <alignment horizontal="center"/>
    </xf>
    <xf numFmtId="0" fontId="0" fillId="0" borderId="0" xfId="0" applyAlignment="1"/>
    <xf numFmtId="0" fontId="0" fillId="0" borderId="0" xfId="0" applyBorder="1" applyAlignment="1"/>
    <xf numFmtId="0" fontId="10" fillId="0" borderId="0" xfId="27" applyFont="1" applyBorder="1" applyAlignment="1">
      <alignment horizontal="left" wrapText="1"/>
    </xf>
    <xf numFmtId="0" fontId="15" fillId="0" borderId="0" xfId="27" applyFont="1" applyFill="1" applyBorder="1" applyAlignment="1">
      <alignment vertical="center"/>
    </xf>
    <xf numFmtId="3" fontId="13" fillId="0" borderId="5" xfId="0" applyNumberFormat="1" applyFont="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vertical="center" wrapText="1"/>
    </xf>
    <xf numFmtId="43" fontId="20" fillId="0" borderId="5" xfId="2" applyFont="1" applyBorder="1" applyAlignment="1" applyProtection="1">
      <alignment horizontal="justify" vertical="center" wrapText="1"/>
    </xf>
    <xf numFmtId="43" fontId="20" fillId="0" borderId="5" xfId="2" applyFont="1" applyFill="1" applyBorder="1" applyAlignment="1" applyProtection="1">
      <alignment horizontal="justify" vertical="center" wrapText="1"/>
    </xf>
    <xf numFmtId="3" fontId="13" fillId="0" borderId="5" xfId="0" applyNumberFormat="1" applyFont="1" applyFill="1" applyBorder="1" applyAlignment="1">
      <alignment horizontal="center" vertical="center"/>
    </xf>
    <xf numFmtId="1" fontId="13" fillId="0" borderId="5" xfId="0" applyNumberFormat="1" applyFont="1" applyFill="1" applyBorder="1" applyAlignment="1">
      <alignment horizontal="center" vertical="center"/>
    </xf>
    <xf numFmtId="1" fontId="13" fillId="0" borderId="5" xfId="0" applyNumberFormat="1" applyFont="1" applyFill="1" applyBorder="1" applyAlignment="1">
      <alignment vertical="center" wrapText="1"/>
    </xf>
    <xf numFmtId="1" fontId="13" fillId="0" borderId="5"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5" xfId="0" applyNumberFormat="1" applyFont="1" applyBorder="1" applyAlignment="1">
      <alignment horizontal="justify" vertical="center" wrapText="1"/>
    </xf>
    <xf numFmtId="0" fontId="20" fillId="0" borderId="5" xfId="0" applyNumberFormat="1" applyFont="1" applyBorder="1" applyAlignment="1">
      <alignment horizontal="center" vertical="center" wrapText="1"/>
    </xf>
    <xf numFmtId="43" fontId="20" fillId="0" borderId="5" xfId="2" applyFont="1" applyBorder="1" applyAlignment="1">
      <alignment vertical="center" wrapText="1"/>
    </xf>
    <xf numFmtId="9" fontId="20" fillId="0" borderId="5" xfId="61" applyFont="1" applyBorder="1" applyAlignment="1">
      <alignment horizontal="center" vertical="center" wrapText="1"/>
    </xf>
    <xf numFmtId="43" fontId="21" fillId="0" borderId="5" xfId="2" applyFont="1" applyBorder="1" applyAlignment="1">
      <alignment vertical="center" wrapText="1"/>
    </xf>
    <xf numFmtId="9" fontId="21" fillId="0" borderId="5" xfId="61" applyFont="1" applyBorder="1" applyAlignment="1">
      <alignment horizontal="center" vertical="center" wrapText="1"/>
    </xf>
    <xf numFmtId="0" fontId="2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NumberFormat="1" applyFont="1" applyBorder="1" applyAlignment="1">
      <alignment horizontal="justify" vertical="center" wrapText="1"/>
    </xf>
    <xf numFmtId="0" fontId="22" fillId="0" borderId="0" xfId="0" applyNumberFormat="1" applyFont="1" applyBorder="1" applyAlignment="1">
      <alignment horizontal="right" vertical="center" wrapText="1"/>
    </xf>
    <xf numFmtId="0" fontId="22" fillId="0" borderId="0" xfId="0" applyNumberFormat="1" applyFont="1" applyBorder="1" applyAlignment="1" applyProtection="1">
      <alignment horizontal="right" vertical="center" wrapText="1"/>
    </xf>
    <xf numFmtId="44" fontId="13" fillId="0" borderId="7" xfId="27" applyNumberFormat="1" applyFont="1" applyBorder="1" applyAlignment="1">
      <alignment horizontal="justify" vertical="center" wrapText="1"/>
    </xf>
    <xf numFmtId="9" fontId="13" fillId="0" borderId="6" xfId="2" applyNumberFormat="1" applyFont="1" applyBorder="1" applyAlignment="1">
      <alignment horizontal="center" vertical="center" wrapText="1"/>
    </xf>
    <xf numFmtId="43" fontId="13" fillId="0" borderId="5" xfId="2" applyFont="1" applyBorder="1" applyAlignment="1" applyProtection="1">
      <alignment horizontal="justify" vertical="center" wrapText="1"/>
    </xf>
    <xf numFmtId="43" fontId="13" fillId="0" borderId="5" xfId="2" applyFont="1" applyFill="1" applyBorder="1" applyAlignment="1" applyProtection="1">
      <alignment horizontal="justify" vertical="center" wrapText="1"/>
    </xf>
    <xf numFmtId="44" fontId="13" fillId="0" borderId="1" xfId="27" applyNumberFormat="1" applyFont="1" applyBorder="1" applyAlignment="1">
      <alignment horizontal="justify" vertical="center" wrapText="1"/>
    </xf>
    <xf numFmtId="43" fontId="10" fillId="0" borderId="5" xfId="2" applyFont="1" applyFill="1" applyBorder="1" applyAlignment="1" applyProtection="1">
      <alignment horizontal="justify" vertical="center" wrapText="1"/>
    </xf>
    <xf numFmtId="0" fontId="13" fillId="4" borderId="5" xfId="72" applyFont="1" applyFill="1" applyBorder="1" applyAlignment="1">
      <alignment horizontal="center" vertical="center" wrapText="1"/>
    </xf>
    <xf numFmtId="0" fontId="13" fillId="4" borderId="1" xfId="72" applyFont="1" applyFill="1" applyBorder="1" applyAlignment="1">
      <alignment horizontal="left" vertical="center" wrapText="1"/>
    </xf>
    <xf numFmtId="0" fontId="13" fillId="4" borderId="5" xfId="72" applyFont="1" applyFill="1" applyBorder="1" applyAlignment="1">
      <alignment vertical="center" wrapText="1"/>
    </xf>
    <xf numFmtId="1" fontId="13" fillId="4" borderId="5" xfId="72" applyNumberFormat="1" applyFont="1" applyFill="1" applyBorder="1" applyAlignment="1">
      <alignment horizontal="center" vertical="center" wrapText="1"/>
    </xf>
    <xf numFmtId="0" fontId="13" fillId="4" borderId="5" xfId="72" applyFont="1" applyFill="1" applyBorder="1" applyAlignment="1">
      <alignment horizontal="justify" vertical="center" wrapText="1"/>
    </xf>
    <xf numFmtId="44" fontId="13" fillId="4" borderId="5" xfId="73" applyFont="1" applyFill="1" applyBorder="1" applyAlignment="1">
      <alignment vertical="center" wrapText="1"/>
    </xf>
    <xf numFmtId="0" fontId="13" fillId="4" borderId="0" xfId="72" applyFont="1" applyFill="1" applyAlignment="1">
      <alignment wrapText="1"/>
    </xf>
    <xf numFmtId="0" fontId="13" fillId="4" borderId="1" xfId="72" applyFont="1" applyFill="1" applyBorder="1" applyAlignment="1">
      <alignment horizontal="left" vertical="center"/>
    </xf>
    <xf numFmtId="0" fontId="13" fillId="4" borderId="5" xfId="72" applyFont="1" applyFill="1" applyBorder="1" applyAlignment="1">
      <alignment horizontal="center" vertical="center"/>
    </xf>
    <xf numFmtId="0" fontId="13" fillId="4" borderId="5" xfId="72" applyFont="1" applyFill="1" applyBorder="1" applyAlignment="1">
      <alignment vertical="center"/>
    </xf>
    <xf numFmtId="166" fontId="13" fillId="4" borderId="5" xfId="74" applyNumberFormat="1" applyFont="1" applyFill="1" applyBorder="1" applyAlignment="1">
      <alignment horizontal="center" vertical="center"/>
    </xf>
    <xf numFmtId="1" fontId="13" fillId="4" borderId="0" xfId="72" applyNumberFormat="1" applyFont="1" applyFill="1" applyBorder="1" applyAlignment="1">
      <alignment horizontal="center" vertical="center" wrapText="1"/>
    </xf>
    <xf numFmtId="0" fontId="13" fillId="4" borderId="0" xfId="72" applyFont="1" applyFill="1"/>
    <xf numFmtId="0" fontId="13" fillId="4" borderId="5" xfId="72" applyFont="1" applyFill="1" applyBorder="1"/>
    <xf numFmtId="0" fontId="13" fillId="4" borderId="5" xfId="72" applyFont="1" applyFill="1" applyBorder="1" applyAlignment="1">
      <alignment wrapText="1"/>
    </xf>
    <xf numFmtId="0" fontId="13" fillId="4" borderId="5" xfId="72" applyFont="1" applyFill="1" applyBorder="1" applyAlignment="1">
      <alignment horizontal="justify" wrapText="1"/>
    </xf>
    <xf numFmtId="0" fontId="13" fillId="4" borderId="0" xfId="72" applyFont="1" applyFill="1" applyBorder="1" applyAlignment="1">
      <alignment horizontal="justify" vertical="center" wrapText="1"/>
    </xf>
    <xf numFmtId="3" fontId="13" fillId="4" borderId="5" xfId="72" applyNumberFormat="1" applyFont="1" applyFill="1" applyBorder="1" applyAlignment="1">
      <alignment vertical="center" wrapText="1"/>
    </xf>
    <xf numFmtId="0" fontId="13" fillId="4" borderId="0" xfId="72" applyFont="1" applyFill="1" applyBorder="1" applyAlignment="1">
      <alignment wrapText="1"/>
    </xf>
    <xf numFmtId="0" fontId="13" fillId="4" borderId="5" xfId="72" applyFont="1" applyFill="1" applyBorder="1" applyAlignment="1">
      <alignment horizontal="left" vertical="center" wrapText="1"/>
    </xf>
    <xf numFmtId="0" fontId="13" fillId="4" borderId="0" xfId="72" applyFont="1" applyFill="1" applyBorder="1" applyAlignment="1">
      <alignment vertical="center" wrapText="1"/>
    </xf>
    <xf numFmtId="0" fontId="13" fillId="4" borderId="19" xfId="72" applyFont="1" applyFill="1" applyBorder="1" applyAlignment="1">
      <alignment horizontal="left" vertical="center" wrapText="1"/>
    </xf>
    <xf numFmtId="0" fontId="13" fillId="4" borderId="12" xfId="72" applyFont="1" applyFill="1" applyBorder="1" applyAlignment="1">
      <alignment horizontal="center" vertical="center" wrapText="1"/>
    </xf>
    <xf numFmtId="0" fontId="13" fillId="4" borderId="12" xfId="72" applyFont="1" applyFill="1" applyBorder="1" applyAlignment="1">
      <alignment vertical="center" wrapText="1"/>
    </xf>
    <xf numFmtId="1" fontId="13" fillId="4" borderId="12" xfId="72" applyNumberFormat="1" applyFont="1" applyFill="1" applyBorder="1" applyAlignment="1">
      <alignment horizontal="center" vertical="center" wrapText="1"/>
    </xf>
    <xf numFmtId="0" fontId="13" fillId="4" borderId="12" xfId="72" applyFont="1" applyFill="1" applyBorder="1" applyAlignment="1">
      <alignment horizontal="justify" vertical="center" wrapText="1"/>
    </xf>
    <xf numFmtId="0" fontId="13" fillId="4" borderId="5" xfId="72" applyFont="1" applyFill="1" applyBorder="1" applyAlignment="1">
      <alignment horizontal="left" vertical="center"/>
    </xf>
    <xf numFmtId="0" fontId="13" fillId="4" borderId="1" xfId="72" applyFont="1" applyFill="1" applyBorder="1" applyAlignment="1">
      <alignment horizontal="left" wrapText="1"/>
    </xf>
    <xf numFmtId="44" fontId="13" fillId="4" borderId="5" xfId="72" applyNumberFormat="1" applyFont="1" applyFill="1" applyBorder="1" applyAlignment="1">
      <alignment vertical="center" wrapText="1"/>
    </xf>
    <xf numFmtId="0" fontId="13" fillId="4" borderId="0" xfId="72" applyFont="1" applyFill="1" applyBorder="1" applyAlignment="1">
      <alignment horizontal="left" vertical="center" wrapText="1"/>
    </xf>
    <xf numFmtId="0" fontId="13" fillId="4" borderId="0" xfId="72" applyFont="1" applyFill="1" applyAlignment="1">
      <alignment horizontal="center" vertical="center" wrapText="1"/>
    </xf>
    <xf numFmtId="1" fontId="13" fillId="4" borderId="0" xfId="72" applyNumberFormat="1" applyFont="1" applyFill="1" applyAlignment="1">
      <alignment horizontal="center" vertical="center" wrapText="1"/>
    </xf>
    <xf numFmtId="0" fontId="13" fillId="4" borderId="0" xfId="72" applyFont="1" applyFill="1" applyAlignment="1">
      <alignment horizontal="justify" wrapText="1"/>
    </xf>
    <xf numFmtId="0" fontId="13" fillId="4" borderId="0" xfId="72" applyFont="1" applyFill="1" applyAlignment="1">
      <alignment horizontal="left" vertical="center" wrapText="1"/>
    </xf>
    <xf numFmtId="0" fontId="13" fillId="4" borderId="0" xfId="72" applyFont="1" applyFill="1" applyBorder="1"/>
    <xf numFmtId="0" fontId="13" fillId="4" borderId="0" xfId="72" applyFont="1" applyFill="1" applyBorder="1" applyAlignment="1">
      <alignment horizontal="center" vertical="center"/>
    </xf>
    <xf numFmtId="167" fontId="13" fillId="4" borderId="0" xfId="73" applyNumberFormat="1" applyFont="1" applyFill="1" applyBorder="1" applyAlignment="1">
      <alignment horizontal="center" vertical="center"/>
    </xf>
    <xf numFmtId="0" fontId="13" fillId="4" borderId="18" xfId="72" applyFont="1" applyFill="1" applyBorder="1" applyAlignment="1">
      <alignment horizontal="justify" vertical="center" wrapText="1"/>
    </xf>
    <xf numFmtId="44" fontId="13" fillId="5" borderId="5" xfId="73" applyFont="1" applyFill="1" applyBorder="1" applyAlignment="1">
      <alignment vertical="center" wrapText="1"/>
    </xf>
    <xf numFmtId="0" fontId="29" fillId="0" borderId="0" xfId="0" applyFont="1" applyAlignment="1"/>
    <xf numFmtId="0" fontId="29" fillId="0" borderId="0" xfId="0" applyFont="1" applyAlignment="1">
      <alignment horizontal="center" vertical="center"/>
    </xf>
    <xf numFmtId="0" fontId="29" fillId="0" borderId="0" xfId="0" applyFont="1" applyAlignment="1">
      <alignment horizontal="center"/>
    </xf>
    <xf numFmtId="0" fontId="30" fillId="0" borderId="0" xfId="0" applyFont="1" applyAlignment="1"/>
    <xf numFmtId="0" fontId="30" fillId="3" borderId="5" xfId="0" applyFont="1" applyFill="1" applyBorder="1" applyAlignment="1">
      <alignment horizontal="center" vertical="center"/>
    </xf>
    <xf numFmtId="0" fontId="30" fillId="0" borderId="0" xfId="0" applyFont="1" applyAlignment="1">
      <alignment horizontal="center"/>
    </xf>
    <xf numFmtId="0" fontId="13" fillId="0" borderId="5" xfId="79"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79" applyFont="1" applyFill="1" applyBorder="1" applyAlignment="1">
      <alignment horizontal="center" vertical="center" wrapText="1"/>
    </xf>
    <xf numFmtId="0" fontId="9" fillId="0" borderId="5" xfId="0" applyFont="1" applyFill="1" applyBorder="1" applyAlignment="1">
      <alignment wrapText="1"/>
    </xf>
    <xf numFmtId="44" fontId="9" fillId="0" borderId="5" xfId="80" applyFont="1" applyFill="1" applyBorder="1" applyAlignment="1">
      <alignment vertical="center" wrapText="1"/>
    </xf>
    <xf numFmtId="0" fontId="9" fillId="0" borderId="5" xfId="79" applyFont="1" applyFill="1" applyBorder="1" applyAlignment="1">
      <alignment horizontal="justify" vertical="center" wrapText="1"/>
    </xf>
    <xf numFmtId="0" fontId="13" fillId="4" borderId="0" xfId="79" applyFont="1" applyFill="1" applyAlignment="1">
      <alignment wrapText="1"/>
    </xf>
    <xf numFmtId="0" fontId="13" fillId="0" borderId="6" xfId="79"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vertical="center" wrapText="1"/>
    </xf>
    <xf numFmtId="0" fontId="10" fillId="4" borderId="0" xfId="79" applyFont="1" applyFill="1" applyAlignment="1">
      <alignment horizontal="center" wrapText="1"/>
    </xf>
    <xf numFmtId="0" fontId="9" fillId="0" borderId="5" xfId="79" applyFont="1" applyFill="1" applyBorder="1" applyAlignment="1">
      <alignment vertical="center" wrapText="1"/>
    </xf>
    <xf numFmtId="0" fontId="9" fillId="0" borderId="5" xfId="0" applyFont="1" applyFill="1" applyBorder="1" applyAlignment="1">
      <alignment vertical="center" wrapText="1"/>
    </xf>
    <xf numFmtId="0" fontId="13" fillId="4" borderId="0" xfId="79" applyFont="1" applyFill="1"/>
    <xf numFmtId="0" fontId="9" fillId="0" borderId="5" xfId="79" applyFont="1" applyFill="1" applyBorder="1" applyAlignment="1">
      <alignment wrapText="1"/>
    </xf>
    <xf numFmtId="0" fontId="9" fillId="0" borderId="12" xfId="0" applyFont="1" applyFill="1" applyBorder="1" applyAlignment="1">
      <alignment horizontal="center" vertical="center" wrapText="1"/>
    </xf>
    <xf numFmtId="0" fontId="13" fillId="4" borderId="0" xfId="0" applyFont="1" applyFill="1" applyAlignment="1">
      <alignment horizontal="center" vertical="center"/>
    </xf>
    <xf numFmtId="0" fontId="31" fillId="4" borderId="0" xfId="79" applyFont="1" applyFill="1" applyAlignment="1">
      <alignment vertical="center" wrapText="1"/>
    </xf>
    <xf numFmtId="0" fontId="9" fillId="0" borderId="6" xfId="79" applyFont="1" applyFill="1" applyBorder="1" applyAlignment="1">
      <alignment horizontal="center" vertical="center" wrapText="1"/>
    </xf>
    <xf numFmtId="0" fontId="9" fillId="0" borderId="6" xfId="79" applyFont="1" applyFill="1" applyBorder="1" applyAlignment="1">
      <alignment vertical="center" wrapText="1"/>
    </xf>
    <xf numFmtId="0" fontId="9" fillId="0" borderId="12" xfId="79" applyFont="1" applyFill="1" applyBorder="1" applyAlignment="1">
      <alignment horizontal="center" vertical="center" wrapText="1"/>
    </xf>
    <xf numFmtId="0" fontId="13" fillId="4" borderId="0" xfId="79" applyFont="1" applyFill="1" applyAlignment="1">
      <alignment horizontal="center" vertical="center" wrapText="1"/>
    </xf>
    <xf numFmtId="0" fontId="13" fillId="0" borderId="0" xfId="79" applyFont="1" applyFill="1" applyAlignment="1">
      <alignment horizontal="center" vertical="center" wrapText="1"/>
    </xf>
    <xf numFmtId="0" fontId="0" fillId="0" borderId="5" xfId="0" applyFill="1" applyBorder="1" applyAlignment="1">
      <alignment horizontal="center" vertical="center" wrapText="1"/>
    </xf>
    <xf numFmtId="0" fontId="0" fillId="0" borderId="5" xfId="79" applyFont="1" applyFill="1" applyBorder="1" applyAlignment="1">
      <alignment horizontal="center" vertical="center" wrapText="1"/>
    </xf>
    <xf numFmtId="0" fontId="26" fillId="4" borderId="0" xfId="78" applyFont="1" applyFill="1"/>
    <xf numFmtId="0" fontId="29" fillId="0" borderId="0" xfId="0" applyFont="1" applyFill="1" applyBorder="1" applyAlignment="1">
      <alignment horizontal="center" vertical="center" wrapText="1"/>
    </xf>
    <xf numFmtId="0" fontId="0" fillId="0" borderId="5" xfId="0" applyFill="1" applyBorder="1" applyAlignment="1">
      <alignment vertical="center" wrapText="1"/>
    </xf>
    <xf numFmtId="1" fontId="9" fillId="0" borderId="5" xfId="0" applyNumberFormat="1" applyFont="1" applyFill="1" applyBorder="1" applyAlignment="1">
      <alignment vertical="center" wrapText="1"/>
    </xf>
    <xf numFmtId="1" fontId="9" fillId="0" borderId="5" xfId="79" applyNumberFormat="1" applyFont="1" applyFill="1" applyBorder="1" applyAlignment="1">
      <alignment vertical="center" wrapText="1"/>
    </xf>
    <xf numFmtId="0" fontId="0" fillId="0" borderId="5" xfId="79" applyFont="1" applyFill="1" applyBorder="1" applyAlignment="1">
      <alignment vertical="center" wrapText="1"/>
    </xf>
    <xf numFmtId="0" fontId="0" fillId="0" borderId="5"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32" fillId="0" borderId="5" xfId="0" applyFont="1" applyFill="1" applyBorder="1" applyAlignment="1">
      <alignment vertical="center" wrapText="1"/>
    </xf>
    <xf numFmtId="0" fontId="9" fillId="0" borderId="12" xfId="79" applyFont="1" applyFill="1" applyBorder="1" applyAlignment="1">
      <alignment vertical="center" wrapText="1"/>
    </xf>
    <xf numFmtId="15" fontId="29" fillId="0"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13" fillId="6" borderId="5" xfId="79" applyFont="1" applyFill="1" applyBorder="1" applyAlignment="1">
      <alignment vertical="center" wrapText="1"/>
    </xf>
    <xf numFmtId="0" fontId="13" fillId="6" borderId="5" xfId="79" applyFont="1" applyFill="1" applyBorder="1" applyAlignment="1">
      <alignment horizontal="center" vertical="center" wrapText="1"/>
    </xf>
    <xf numFmtId="0" fontId="13" fillId="6" borderId="5" xfId="79" applyFont="1" applyFill="1" applyBorder="1" applyAlignment="1">
      <alignment wrapText="1"/>
    </xf>
    <xf numFmtId="44" fontId="13" fillId="6" borderId="5" xfId="79" applyNumberFormat="1" applyFont="1" applyFill="1" applyBorder="1" applyAlignment="1">
      <alignment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0" fillId="0" borderId="0" xfId="27" applyFont="1" applyFill="1" applyBorder="1" applyAlignment="1">
      <alignment horizontal="center" vertical="center"/>
    </xf>
    <xf numFmtId="0" fontId="18" fillId="0" borderId="0" xfId="27"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0" fillId="0" borderId="0" xfId="27" applyFont="1" applyFill="1" applyBorder="1" applyAlignment="1">
      <alignment horizontal="center" vertical="center" wrapText="1"/>
    </xf>
    <xf numFmtId="0" fontId="11" fillId="2" borderId="9" xfId="27" applyFont="1" applyFill="1" applyBorder="1" applyAlignment="1">
      <alignment horizontal="center" vertical="center" wrapText="1"/>
    </xf>
    <xf numFmtId="0" fontId="11" fillId="2" borderId="10" xfId="27" applyFont="1" applyFill="1" applyBorder="1" applyAlignment="1">
      <alignment horizontal="center" vertical="center" wrapText="1"/>
    </xf>
    <xf numFmtId="0" fontId="17" fillId="0" borderId="16"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9" fillId="0" borderId="0" xfId="27" applyFont="1" applyFill="1" applyBorder="1" applyAlignment="1">
      <alignment horizontal="center" vertical="center" wrapText="1"/>
    </xf>
    <xf numFmtId="0" fontId="9" fillId="0" borderId="11" xfId="27"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2" xfId="0" applyFont="1" applyFill="1" applyBorder="1" applyAlignment="1">
      <alignment horizontal="justify" vertical="center" wrapText="1"/>
    </xf>
    <xf numFmtId="1" fontId="17" fillId="0" borderId="1" xfId="0" applyNumberFormat="1" applyFont="1" applyFill="1" applyBorder="1" applyAlignment="1">
      <alignment horizontal="justify" vertical="center" wrapText="1"/>
    </xf>
    <xf numFmtId="1" fontId="17" fillId="0" borderId="2" xfId="0" applyNumberFormat="1" applyFont="1" applyFill="1" applyBorder="1" applyAlignment="1">
      <alignment horizontal="justify" vertical="center" wrapText="1"/>
    </xf>
    <xf numFmtId="0" fontId="0" fillId="0" borderId="0" xfId="0" applyBorder="1" applyAlignment="1">
      <alignment horizontal="center"/>
    </xf>
    <xf numFmtId="0" fontId="12" fillId="0" borderId="0" xfId="0" applyFont="1" applyBorder="1" applyAlignment="1">
      <alignment horizontal="center"/>
    </xf>
    <xf numFmtId="0" fontId="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6" fillId="4" borderId="3" xfId="78" applyFont="1" applyFill="1" applyBorder="1" applyAlignment="1">
      <alignment horizontal="left" vertical="center" wrapText="1"/>
    </xf>
    <xf numFmtId="0" fontId="33" fillId="4" borderId="0" xfId="78" applyFont="1" applyFill="1" applyAlignment="1">
      <alignment horizontal="center"/>
    </xf>
    <xf numFmtId="0" fontId="30" fillId="3" borderId="5" xfId="0" applyFont="1" applyFill="1" applyBorder="1" applyAlignment="1">
      <alignment horizontal="center" vertical="center"/>
    </xf>
    <xf numFmtId="0" fontId="30" fillId="3" borderId="5" xfId="0" applyFont="1" applyFill="1" applyBorder="1" applyAlignment="1">
      <alignment horizontal="center" vertical="center" wrapText="1"/>
    </xf>
    <xf numFmtId="0" fontId="30" fillId="3" borderId="1" xfId="0" applyFont="1" applyFill="1" applyBorder="1" applyAlignment="1">
      <alignment horizontal="center"/>
    </xf>
    <xf numFmtId="0" fontId="30" fillId="3" borderId="2" xfId="0" applyFont="1" applyFill="1" applyBorder="1" applyAlignment="1">
      <alignment horizontal="center"/>
    </xf>
    <xf numFmtId="0" fontId="30" fillId="3" borderId="12"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2" xfId="0" applyFont="1" applyFill="1" applyBorder="1" applyAlignment="1">
      <alignment horizontal="center" vertical="center"/>
    </xf>
    <xf numFmtId="0" fontId="30" fillId="3" borderId="6" xfId="0" applyFont="1" applyFill="1" applyBorder="1" applyAlignment="1">
      <alignment horizontal="center" vertical="center"/>
    </xf>
  </cellXfs>
  <cellStyles count="81">
    <cellStyle name="Euro" xfId="1"/>
    <cellStyle name="Millares" xfId="2" builtinId="3"/>
    <cellStyle name="Millares 2" xfId="3"/>
    <cellStyle name="Millares 3" xfId="4"/>
    <cellStyle name="Millares 3 2" xfId="5"/>
    <cellStyle name="Millares 3 2 2" xfId="6"/>
    <cellStyle name="Millares 3 3" xfId="7"/>
    <cellStyle name="Millares 4" xfId="8"/>
    <cellStyle name="Millares 4 2" xfId="9"/>
    <cellStyle name="Millares 4 2 2" xfId="10"/>
    <cellStyle name="Millares 4 3" xfId="11"/>
    <cellStyle name="Millares 5" xfId="67"/>
    <cellStyle name="Millares 6" xfId="74"/>
    <cellStyle name="Millares 7" xfId="77"/>
    <cellStyle name="Moneda" xfId="12" builtinId="4"/>
    <cellStyle name="Moneda 2" xfId="13"/>
    <cellStyle name="Moneda 2 2" xfId="14"/>
    <cellStyle name="Moneda 2 3" xfId="68"/>
    <cellStyle name="Moneda 3" xfId="15"/>
    <cellStyle name="Moneda 3 2" xfId="16"/>
    <cellStyle name="Moneda 4" xfId="17"/>
    <cellStyle name="Moneda 4 2" xfId="18"/>
    <cellStyle name="Moneda 5" xfId="19"/>
    <cellStyle name="Moneda 5 2" xfId="20"/>
    <cellStyle name="Moneda 6" xfId="69"/>
    <cellStyle name="Moneda 6 2" xfId="66"/>
    <cellStyle name="Moneda 7" xfId="73"/>
    <cellStyle name="Moneda 8" xfId="76"/>
    <cellStyle name="Moneda 8 2" xfId="80"/>
    <cellStyle name="Normal" xfId="0" builtinId="0"/>
    <cellStyle name="Normal 10" xfId="21"/>
    <cellStyle name="Normal 10 2" xfId="22"/>
    <cellStyle name="Normal 10 2 2" xfId="63"/>
    <cellStyle name="Normal 11" xfId="23"/>
    <cellStyle name="Normal 11 2" xfId="24"/>
    <cellStyle name="Normal 11 2 2" xfId="65"/>
    <cellStyle name="Normal 11 2 2 2" xfId="78"/>
    <cellStyle name="Normal 12" xfId="25"/>
    <cellStyle name="Normal 13" xfId="72"/>
    <cellStyle name="Normal 14" xfId="75"/>
    <cellStyle name="Normal 14 2" xfId="79"/>
    <cellStyle name="Normal 2" xfId="26"/>
    <cellStyle name="Normal 2 10" xfId="64"/>
    <cellStyle name="Normal 2 2" xfId="27"/>
    <cellStyle name="Normal 2 3" xfId="28"/>
    <cellStyle name="Normal 2 3 2" xfId="29"/>
    <cellStyle name="Normal 2 4" xfId="30"/>
    <cellStyle name="Normal 3" xfId="31"/>
    <cellStyle name="Normal 3 2" xfId="32"/>
    <cellStyle name="Normal 4" xfId="33"/>
    <cellStyle name="Normal 4 2" xfId="34"/>
    <cellStyle name="Normal 4 2 2" xfId="35"/>
    <cellStyle name="Normal 4 3" xfId="36"/>
    <cellStyle name="Normal 5" xfId="37"/>
    <cellStyle name="Normal 5 2" xfId="38"/>
    <cellStyle name="Normal 5 2 2" xfId="39"/>
    <cellStyle name="Normal 5 3" xfId="40"/>
    <cellStyle name="Normal 6" xfId="41"/>
    <cellStyle name="Normal 6 2" xfId="42"/>
    <cellStyle name="Normal 6 2 2" xfId="43"/>
    <cellStyle name="Normal 6 3" xfId="44"/>
    <cellStyle name="Normal 7" xfId="45"/>
    <cellStyle name="Normal 7 2" xfId="46"/>
    <cellStyle name="Normal 7 2 2" xfId="47"/>
    <cellStyle name="Normal 7 3" xfId="48"/>
    <cellStyle name="Normal 8" xfId="49"/>
    <cellStyle name="Normal 8 2" xfId="50"/>
    <cellStyle name="Normal 8 2 2" xfId="51"/>
    <cellStyle name="Normal 8 2 3" xfId="52"/>
    <cellStyle name="Normal 8 3" xfId="53"/>
    <cellStyle name="Normal 8 4" xfId="54"/>
    <cellStyle name="Normal 9" xfId="55"/>
    <cellStyle name="Normal 9 2" xfId="56"/>
    <cellStyle name="Normal 9 2 2" xfId="57"/>
    <cellStyle name="Normal 9 3" xfId="70"/>
    <cellStyle name="Normal_OBRAS_1" xfId="58"/>
    <cellStyle name="Porcentaje" xfId="61" builtinId="5"/>
    <cellStyle name="Porcentaje 2" xfId="59"/>
    <cellStyle name="Porcentaje 3" xfId="60"/>
    <cellStyle name="Porcentaje 3 2" xfId="71"/>
    <cellStyle name="Porcentual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523875</xdr:colOff>
      <xdr:row>5</xdr:row>
      <xdr:rowOff>0</xdr:rowOff>
    </xdr:to>
    <xdr:pic>
      <xdr:nvPicPr>
        <xdr:cNvPr id="8193" name="Picture 5" descr="DIF JALISCO INSTITUCIONAL"/>
        <xdr:cNvPicPr>
          <a:picLocks noChangeAspect="1" noChangeArrowheads="1"/>
        </xdr:cNvPicPr>
      </xdr:nvPicPr>
      <xdr:blipFill>
        <a:blip xmlns:r="http://schemas.openxmlformats.org/officeDocument/2006/relationships" r:embed="rId1" cstate="print"/>
        <a:srcRect/>
        <a:stretch>
          <a:fillRect/>
        </a:stretch>
      </xdr:blipFill>
      <xdr:spPr bwMode="auto">
        <a:xfrm>
          <a:off x="0" y="76200"/>
          <a:ext cx="194310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266700</xdr:rowOff>
    </xdr:from>
    <xdr:to>
      <xdr:col>0</xdr:col>
      <xdr:colOff>819150</xdr:colOff>
      <xdr:row>5</xdr:row>
      <xdr:rowOff>28575</xdr:rowOff>
    </xdr:to>
    <xdr:pic>
      <xdr:nvPicPr>
        <xdr:cNvPr id="9217" name="Picture 5" descr="DIF JALISCO INSTITUCIONAL"/>
        <xdr:cNvPicPr>
          <a:picLocks noChangeAspect="1" noChangeArrowheads="1"/>
        </xdr:cNvPicPr>
      </xdr:nvPicPr>
      <xdr:blipFill>
        <a:blip xmlns:r="http://schemas.openxmlformats.org/officeDocument/2006/relationships" r:embed="rId1" cstate="print"/>
        <a:srcRect/>
        <a:stretch>
          <a:fillRect/>
        </a:stretch>
      </xdr:blipFill>
      <xdr:spPr bwMode="auto">
        <a:xfrm>
          <a:off x="123825" y="200025"/>
          <a:ext cx="695325" cy="790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44002</xdr:colOff>
      <xdr:row>0</xdr:row>
      <xdr:rowOff>79721</xdr:rowOff>
    </xdr:from>
    <xdr:to>
      <xdr:col>1</xdr:col>
      <xdr:colOff>226430</xdr:colOff>
      <xdr:row>3</xdr:row>
      <xdr:rowOff>119063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2" y="79721"/>
          <a:ext cx="753928" cy="503686"/>
        </a:xfrm>
        <a:prstGeom prst="rect">
          <a:avLst/>
        </a:prstGeom>
      </xdr:spPr>
    </xdr:pic>
    <xdr:clientData/>
  </xdr:twoCellAnchor>
  <xdr:twoCellAnchor editAs="oneCell">
    <xdr:from>
      <xdr:col>6</xdr:col>
      <xdr:colOff>821531</xdr:colOff>
      <xdr:row>1</xdr:row>
      <xdr:rowOff>29611</xdr:rowOff>
    </xdr:from>
    <xdr:to>
      <xdr:col>7</xdr:col>
      <xdr:colOff>405757</xdr:colOff>
      <xdr:row>3</xdr:row>
      <xdr:rowOff>207168</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0" y="184392"/>
          <a:ext cx="1870226" cy="487120"/>
        </a:xfrm>
        <a:prstGeom prst="rect">
          <a:avLst/>
        </a:prstGeom>
      </xdr:spPr>
    </xdr:pic>
    <xdr:clientData/>
  </xdr:twoCellAnchor>
  <xdr:twoCellAnchor editAs="oneCell">
    <xdr:from>
      <xdr:col>9</xdr:col>
      <xdr:colOff>66676</xdr:colOff>
      <xdr:row>1</xdr:row>
      <xdr:rowOff>47625</xdr:rowOff>
    </xdr:from>
    <xdr:to>
      <xdr:col>9</xdr:col>
      <xdr:colOff>1724025</xdr:colOff>
      <xdr:row>4</xdr:row>
      <xdr:rowOff>33439</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03582" y="202406"/>
          <a:ext cx="1657349" cy="5335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view="pageBreakPreview" topLeftCell="C7" zoomScale="60" zoomScaleNormal="90" workbookViewId="0">
      <selection activeCell="E22" sqref="E22"/>
    </sheetView>
  </sheetViews>
  <sheetFormatPr baseColWidth="10" defaultRowHeight="12.75" x14ac:dyDescent="0.2"/>
  <cols>
    <col min="1" max="1" width="21.28515625" customWidth="1"/>
    <col min="2" max="2" width="47.140625" customWidth="1"/>
    <col min="3" max="3" width="64.140625" customWidth="1"/>
    <col min="4" max="4" width="23.7109375" customWidth="1"/>
    <col min="5" max="5" width="24.42578125" bestFit="1" customWidth="1"/>
    <col min="6" max="6" width="31.5703125" customWidth="1"/>
    <col min="7" max="7" width="20.5703125" customWidth="1"/>
    <col min="8" max="8" width="22.7109375" customWidth="1"/>
    <col min="9" max="9" width="13.28515625" customWidth="1"/>
  </cols>
  <sheetData>
    <row r="1" spans="1:8" ht="27.75" customHeight="1" x14ac:dyDescent="0.2">
      <c r="A1" s="152"/>
      <c r="B1" s="152"/>
      <c r="C1" s="152"/>
      <c r="D1" s="152"/>
      <c r="E1" s="152"/>
      <c r="F1" s="152"/>
      <c r="G1" s="152"/>
      <c r="H1" s="152"/>
    </row>
    <row r="2" spans="1:8" x14ac:dyDescent="0.2">
      <c r="A2" s="153" t="s">
        <v>29</v>
      </c>
      <c r="B2" s="153"/>
      <c r="C2" s="153"/>
      <c r="D2" s="153"/>
      <c r="E2" s="153"/>
      <c r="F2" s="153"/>
      <c r="G2" s="153"/>
      <c r="H2" s="153"/>
    </row>
    <row r="3" spans="1:8" ht="15.75" customHeight="1" x14ac:dyDescent="0.2">
      <c r="A3" s="153"/>
      <c r="B3" s="153"/>
      <c r="C3" s="153"/>
      <c r="D3" s="153"/>
      <c r="E3" s="153"/>
      <c r="F3" s="153"/>
      <c r="G3" s="153"/>
      <c r="H3" s="153"/>
    </row>
    <row r="4" spans="1:8" ht="15.75" customHeight="1" x14ac:dyDescent="0.2">
      <c r="A4" s="153"/>
      <c r="B4" s="153"/>
      <c r="C4" s="153"/>
      <c r="D4" s="153"/>
      <c r="E4" s="153"/>
      <c r="F4" s="153"/>
      <c r="G4" s="153"/>
      <c r="H4" s="153"/>
    </row>
    <row r="5" spans="1:8" ht="15.75" customHeight="1" x14ac:dyDescent="0.2">
      <c r="A5" s="153"/>
      <c r="B5" s="153"/>
      <c r="C5" s="153"/>
      <c r="D5" s="153"/>
      <c r="E5" s="153"/>
      <c r="F5" s="153"/>
      <c r="G5" s="153"/>
      <c r="H5" s="153"/>
    </row>
    <row r="6" spans="1:8" ht="15.75" customHeight="1" x14ac:dyDescent="0.2">
      <c r="A6" s="153"/>
      <c r="B6" s="153"/>
      <c r="C6" s="153"/>
      <c r="D6" s="153"/>
      <c r="E6" s="153"/>
      <c r="F6" s="153"/>
      <c r="G6" s="153"/>
      <c r="H6" s="153"/>
    </row>
    <row r="7" spans="1:8" ht="15.75" customHeight="1" x14ac:dyDescent="0.2">
      <c r="A7" s="153"/>
      <c r="B7" s="153"/>
      <c r="C7" s="153"/>
      <c r="D7" s="153"/>
      <c r="E7" s="153"/>
      <c r="F7" s="153"/>
      <c r="G7" s="153"/>
      <c r="H7" s="153"/>
    </row>
    <row r="8" spans="1:8" ht="15" customHeight="1" x14ac:dyDescent="0.25">
      <c r="A8" s="32"/>
      <c r="B8" s="14"/>
      <c r="C8" s="14"/>
      <c r="D8" s="14"/>
      <c r="E8" s="14"/>
      <c r="F8" s="14"/>
      <c r="G8" s="14"/>
      <c r="H8" s="33"/>
    </row>
    <row r="9" spans="1:8" ht="16.5" hidden="1" customHeight="1" x14ac:dyDescent="0.25">
      <c r="A9" s="32"/>
      <c r="B9" s="14"/>
      <c r="C9" s="14"/>
      <c r="D9" s="14"/>
      <c r="E9" s="14"/>
      <c r="F9" s="14"/>
      <c r="G9" s="14"/>
      <c r="H9" s="33"/>
    </row>
    <row r="10" spans="1:8" ht="15" hidden="1" customHeight="1" x14ac:dyDescent="0.25">
      <c r="A10" s="32"/>
      <c r="B10" s="14"/>
      <c r="C10" s="14"/>
      <c r="D10" s="14"/>
      <c r="E10" s="14"/>
      <c r="F10" s="14"/>
      <c r="G10" s="14"/>
      <c r="H10" s="4"/>
    </row>
    <row r="11" spans="1:8" ht="13.5" thickBot="1" x14ac:dyDescent="0.25">
      <c r="A11" s="14"/>
      <c r="B11" s="14"/>
      <c r="C11" s="4"/>
      <c r="D11" s="4"/>
      <c r="E11" s="4"/>
      <c r="F11" s="4"/>
      <c r="G11" s="4"/>
      <c r="H11" s="4"/>
    </row>
    <row r="12" spans="1:8" x14ac:dyDescent="0.2">
      <c r="A12" s="148" t="s">
        <v>19</v>
      </c>
      <c r="B12" s="148" t="s">
        <v>10</v>
      </c>
      <c r="C12" s="148" t="s">
        <v>20</v>
      </c>
      <c r="D12" s="148" t="s">
        <v>30</v>
      </c>
      <c r="E12" s="148" t="s">
        <v>11</v>
      </c>
      <c r="F12" s="148" t="s">
        <v>31</v>
      </c>
      <c r="G12" s="148" t="s">
        <v>23</v>
      </c>
      <c r="H12" s="148" t="s">
        <v>21</v>
      </c>
    </row>
    <row r="13" spans="1:8" ht="28.5" customHeight="1" thickBot="1" x14ac:dyDescent="0.25">
      <c r="A13" s="149"/>
      <c r="B13" s="149"/>
      <c r="C13" s="154"/>
      <c r="D13" s="154"/>
      <c r="E13" s="149"/>
      <c r="F13" s="149"/>
      <c r="G13" s="149"/>
      <c r="H13" s="149"/>
    </row>
    <row r="14" spans="1:8" ht="60" x14ac:dyDescent="0.2">
      <c r="A14" s="34">
        <v>100</v>
      </c>
      <c r="B14" s="35" t="s">
        <v>12</v>
      </c>
      <c r="C14" s="36" t="s">
        <v>1</v>
      </c>
      <c r="D14" s="35" t="s">
        <v>32</v>
      </c>
      <c r="E14" s="55"/>
      <c r="F14" s="56">
        <v>0.16</v>
      </c>
      <c r="G14" s="57">
        <f t="shared" ref="G14:G19" si="0">+A14*E14*F14</f>
        <v>0</v>
      </c>
      <c r="H14" s="58">
        <f t="shared" ref="H14:H32" si="1">+A14*E14+G14</f>
        <v>0</v>
      </c>
    </row>
    <row r="15" spans="1:8" ht="105" x14ac:dyDescent="0.2">
      <c r="A15" s="34">
        <v>40</v>
      </c>
      <c r="B15" s="35" t="s">
        <v>13</v>
      </c>
      <c r="C15" s="36" t="s">
        <v>7</v>
      </c>
      <c r="D15" s="35" t="s">
        <v>32</v>
      </c>
      <c r="E15" s="59"/>
      <c r="F15" s="56">
        <v>0.16</v>
      </c>
      <c r="G15" s="57">
        <f t="shared" si="0"/>
        <v>0</v>
      </c>
      <c r="H15" s="58">
        <f t="shared" si="1"/>
        <v>0</v>
      </c>
    </row>
    <row r="16" spans="1:8" ht="105" x14ac:dyDescent="0.2">
      <c r="A16" s="34">
        <v>30</v>
      </c>
      <c r="B16" s="35" t="s">
        <v>14</v>
      </c>
      <c r="C16" s="36" t="s">
        <v>2</v>
      </c>
      <c r="D16" s="35" t="s">
        <v>32</v>
      </c>
      <c r="E16" s="59"/>
      <c r="F16" s="56">
        <v>0.16</v>
      </c>
      <c r="G16" s="57">
        <f t="shared" si="0"/>
        <v>0</v>
      </c>
      <c r="H16" s="58">
        <f t="shared" si="1"/>
        <v>0</v>
      </c>
    </row>
    <row r="17" spans="1:8" ht="90" x14ac:dyDescent="0.2">
      <c r="A17" s="34">
        <v>30</v>
      </c>
      <c r="B17" s="35" t="s">
        <v>15</v>
      </c>
      <c r="C17" s="36" t="s">
        <v>3</v>
      </c>
      <c r="D17" s="35" t="s">
        <v>32</v>
      </c>
      <c r="E17" s="59"/>
      <c r="F17" s="56">
        <v>0.16</v>
      </c>
      <c r="G17" s="57">
        <f t="shared" si="0"/>
        <v>0</v>
      </c>
      <c r="H17" s="58">
        <f t="shared" si="1"/>
        <v>0</v>
      </c>
    </row>
    <row r="18" spans="1:8" ht="105" x14ac:dyDescent="0.2">
      <c r="A18" s="34">
        <v>30</v>
      </c>
      <c r="B18" s="35" t="s">
        <v>16</v>
      </c>
      <c r="C18" s="36" t="s">
        <v>4</v>
      </c>
      <c r="D18" s="35" t="s">
        <v>32</v>
      </c>
      <c r="E18" s="55"/>
      <c r="F18" s="56">
        <v>0.16</v>
      </c>
      <c r="G18" s="57">
        <f t="shared" si="0"/>
        <v>0</v>
      </c>
      <c r="H18" s="58">
        <f t="shared" si="1"/>
        <v>0</v>
      </c>
    </row>
    <row r="19" spans="1:8" ht="45" x14ac:dyDescent="0.2">
      <c r="A19" s="39">
        <v>200</v>
      </c>
      <c r="B19" s="40" t="s">
        <v>17</v>
      </c>
      <c r="C19" s="41" t="s">
        <v>5</v>
      </c>
      <c r="D19" s="42" t="s">
        <v>33</v>
      </c>
      <c r="E19" s="59"/>
      <c r="F19" s="56">
        <v>0.16</v>
      </c>
      <c r="G19" s="57">
        <f t="shared" si="0"/>
        <v>0</v>
      </c>
      <c r="H19" s="58">
        <f t="shared" si="1"/>
        <v>0</v>
      </c>
    </row>
    <row r="20" spans="1:8" ht="29.25" customHeight="1" x14ac:dyDescent="0.2">
      <c r="A20" s="43"/>
      <c r="B20" s="43"/>
      <c r="C20" s="44"/>
      <c r="D20" s="45"/>
      <c r="E20" s="46"/>
      <c r="F20" s="47"/>
      <c r="G20" s="37">
        <f t="shared" ref="G20:G31" si="2">+A20*E20*F20</f>
        <v>0</v>
      </c>
      <c r="H20" s="38">
        <f t="shared" si="1"/>
        <v>0</v>
      </c>
    </row>
    <row r="21" spans="1:8" ht="29.25" customHeight="1" x14ac:dyDescent="0.2">
      <c r="A21" s="43"/>
      <c r="B21" s="43"/>
      <c r="C21" s="44"/>
      <c r="D21" s="45"/>
      <c r="E21" s="46"/>
      <c r="F21" s="47"/>
      <c r="G21" s="37">
        <f t="shared" si="2"/>
        <v>0</v>
      </c>
      <c r="H21" s="38">
        <f t="shared" si="1"/>
        <v>0</v>
      </c>
    </row>
    <row r="22" spans="1:8" ht="29.25" customHeight="1" x14ac:dyDescent="0.2">
      <c r="A22" s="43"/>
      <c r="B22" s="43"/>
      <c r="C22" s="44"/>
      <c r="D22" s="45"/>
      <c r="E22" s="46"/>
      <c r="F22" s="47"/>
      <c r="G22" s="37">
        <f t="shared" si="2"/>
        <v>0</v>
      </c>
      <c r="H22" s="38">
        <f t="shared" si="1"/>
        <v>0</v>
      </c>
    </row>
    <row r="23" spans="1:8" ht="29.25" customHeight="1" x14ac:dyDescent="0.2">
      <c r="A23" s="43"/>
      <c r="B23" s="43"/>
      <c r="C23" s="44"/>
      <c r="D23" s="45"/>
      <c r="E23" s="46"/>
      <c r="F23" s="47"/>
      <c r="G23" s="37">
        <f t="shared" si="2"/>
        <v>0</v>
      </c>
      <c r="H23" s="38">
        <f t="shared" si="1"/>
        <v>0</v>
      </c>
    </row>
    <row r="24" spans="1:8" ht="29.25" customHeight="1" x14ac:dyDescent="0.2">
      <c r="A24" s="43"/>
      <c r="B24" s="43"/>
      <c r="C24" s="44"/>
      <c r="D24" s="45"/>
      <c r="E24" s="46"/>
      <c r="F24" s="47"/>
      <c r="G24" s="37">
        <f t="shared" si="2"/>
        <v>0</v>
      </c>
      <c r="H24" s="38">
        <f t="shared" si="1"/>
        <v>0</v>
      </c>
    </row>
    <row r="25" spans="1:8" ht="29.25" customHeight="1" x14ac:dyDescent="0.2">
      <c r="A25" s="43"/>
      <c r="B25" s="43"/>
      <c r="C25" s="44"/>
      <c r="D25" s="45"/>
      <c r="E25" s="46"/>
      <c r="F25" s="47"/>
      <c r="G25" s="37">
        <f t="shared" si="2"/>
        <v>0</v>
      </c>
      <c r="H25" s="38">
        <f t="shared" si="1"/>
        <v>0</v>
      </c>
    </row>
    <row r="26" spans="1:8" ht="29.25" customHeight="1" x14ac:dyDescent="0.2">
      <c r="A26" s="43"/>
      <c r="B26" s="43"/>
      <c r="C26" s="44"/>
      <c r="D26" s="45"/>
      <c r="E26" s="46"/>
      <c r="F26" s="47"/>
      <c r="G26" s="37">
        <f t="shared" si="2"/>
        <v>0</v>
      </c>
      <c r="H26" s="38">
        <f t="shared" si="1"/>
        <v>0</v>
      </c>
    </row>
    <row r="27" spans="1:8" ht="29.25" customHeight="1" x14ac:dyDescent="0.2">
      <c r="A27" s="43"/>
      <c r="B27" s="43"/>
      <c r="C27" s="44"/>
      <c r="D27" s="45"/>
      <c r="E27" s="46"/>
      <c r="F27" s="47"/>
      <c r="G27" s="37">
        <f t="shared" si="2"/>
        <v>0</v>
      </c>
      <c r="H27" s="38">
        <f t="shared" si="1"/>
        <v>0</v>
      </c>
    </row>
    <row r="28" spans="1:8" ht="29.25" customHeight="1" x14ac:dyDescent="0.2">
      <c r="A28" s="43"/>
      <c r="B28" s="43"/>
      <c r="C28" s="44"/>
      <c r="D28" s="45"/>
      <c r="E28" s="46"/>
      <c r="F28" s="47"/>
      <c r="G28" s="37">
        <f t="shared" si="2"/>
        <v>0</v>
      </c>
      <c r="H28" s="38">
        <f t="shared" si="1"/>
        <v>0</v>
      </c>
    </row>
    <row r="29" spans="1:8" ht="29.25" customHeight="1" x14ac:dyDescent="0.2">
      <c r="A29" s="43"/>
      <c r="B29" s="43"/>
      <c r="C29" s="44"/>
      <c r="D29" s="45"/>
      <c r="E29" s="46"/>
      <c r="F29" s="47"/>
      <c r="G29" s="37">
        <f t="shared" si="2"/>
        <v>0</v>
      </c>
      <c r="H29" s="38">
        <f t="shared" si="1"/>
        <v>0</v>
      </c>
    </row>
    <row r="30" spans="1:8" ht="29.25" customHeight="1" x14ac:dyDescent="0.2">
      <c r="A30" s="43"/>
      <c r="B30" s="43"/>
      <c r="C30" s="44"/>
      <c r="D30" s="45"/>
      <c r="E30" s="46"/>
      <c r="F30" s="47"/>
      <c r="G30" s="37">
        <f t="shared" si="2"/>
        <v>0</v>
      </c>
      <c r="H30" s="38">
        <f t="shared" si="1"/>
        <v>0</v>
      </c>
    </row>
    <row r="31" spans="1:8" ht="29.25" customHeight="1" x14ac:dyDescent="0.2">
      <c r="A31" s="43"/>
      <c r="B31" s="43"/>
      <c r="C31" s="44"/>
      <c r="D31" s="45"/>
      <c r="E31" s="46"/>
      <c r="F31" s="47"/>
      <c r="G31" s="37">
        <f t="shared" si="2"/>
        <v>0</v>
      </c>
      <c r="H31" s="38">
        <f t="shared" si="1"/>
        <v>0</v>
      </c>
    </row>
    <row r="32" spans="1:8" ht="29.25" customHeight="1" x14ac:dyDescent="0.2">
      <c r="A32" s="43"/>
      <c r="B32" s="43"/>
      <c r="C32" s="44"/>
      <c r="D32" s="45"/>
      <c r="E32" s="48"/>
      <c r="F32" s="49"/>
      <c r="G32" s="37">
        <f>+A32*E32*F32</f>
        <v>0</v>
      </c>
      <c r="H32" s="38">
        <f t="shared" si="1"/>
        <v>0</v>
      </c>
    </row>
    <row r="33" spans="1:8" ht="29.25" customHeight="1" x14ac:dyDescent="0.2">
      <c r="A33" s="50"/>
      <c r="B33" s="51"/>
      <c r="C33" s="52"/>
      <c r="D33" s="52"/>
      <c r="E33" s="53"/>
      <c r="F33" s="53"/>
      <c r="G33" s="54" t="s">
        <v>0</v>
      </c>
      <c r="H33" s="60">
        <f>SUM(H14:H32)</f>
        <v>0</v>
      </c>
    </row>
    <row r="34" spans="1:8" ht="29.25" customHeight="1" x14ac:dyDescent="0.2">
      <c r="A34" s="150" t="s">
        <v>34</v>
      </c>
      <c r="B34" s="151"/>
      <c r="C34" s="151"/>
      <c r="D34" s="151"/>
      <c r="E34" s="151"/>
      <c r="F34" s="151"/>
      <c r="G34" s="151"/>
      <c r="H34" s="151"/>
    </row>
    <row r="35" spans="1:8" ht="29.25" customHeight="1" x14ac:dyDescent="0.2">
      <c r="A35" s="150"/>
      <c r="B35" s="151"/>
      <c r="C35" s="151"/>
      <c r="D35" s="151"/>
      <c r="E35" s="151"/>
      <c r="F35" s="151"/>
      <c r="G35" s="151"/>
      <c r="H35" s="151"/>
    </row>
    <row r="36" spans="1:8" ht="29.25" customHeight="1" x14ac:dyDescent="0.2">
      <c r="A36" s="150"/>
      <c r="B36" s="151"/>
      <c r="C36" s="151"/>
      <c r="D36" s="151"/>
      <c r="E36" s="151"/>
      <c r="F36" s="151"/>
      <c r="G36" s="151"/>
      <c r="H36" s="151"/>
    </row>
    <row r="37" spans="1:8" ht="29.25" customHeight="1" x14ac:dyDescent="0.2">
      <c r="A37" s="151"/>
      <c r="B37" s="151"/>
      <c r="C37" s="151"/>
      <c r="D37" s="151"/>
      <c r="E37" s="151"/>
      <c r="F37" s="151"/>
      <c r="G37" s="151"/>
      <c r="H37" s="151"/>
    </row>
    <row r="38" spans="1:8" ht="29.25" customHeight="1" x14ac:dyDescent="0.2">
      <c r="A38" s="151"/>
      <c r="B38" s="151"/>
      <c r="C38" s="151"/>
      <c r="D38" s="151"/>
      <c r="E38" s="151"/>
      <c r="F38" s="151"/>
      <c r="G38" s="151"/>
      <c r="H38" s="151"/>
    </row>
    <row r="39" spans="1:8" x14ac:dyDescent="0.2">
      <c r="A39" s="150" t="s">
        <v>35</v>
      </c>
      <c r="B39" s="151"/>
      <c r="C39" s="151"/>
      <c r="D39" s="151"/>
      <c r="E39" s="151"/>
      <c r="F39" s="151"/>
      <c r="G39" s="151"/>
      <c r="H39" s="151"/>
    </row>
    <row r="40" spans="1:8" x14ac:dyDescent="0.2">
      <c r="A40" s="151"/>
      <c r="B40" s="151"/>
      <c r="C40" s="151"/>
      <c r="D40" s="151"/>
      <c r="E40" s="151"/>
      <c r="F40" s="151"/>
      <c r="G40" s="151"/>
      <c r="H40" s="151"/>
    </row>
    <row r="41" spans="1:8" x14ac:dyDescent="0.2">
      <c r="A41" s="151"/>
      <c r="B41" s="151"/>
      <c r="C41" s="151"/>
      <c r="D41" s="151"/>
      <c r="E41" s="151"/>
      <c r="F41" s="151"/>
      <c r="G41" s="151"/>
      <c r="H41" s="151"/>
    </row>
    <row r="42" spans="1:8" x14ac:dyDescent="0.2">
      <c r="A42" s="4"/>
      <c r="B42" s="4"/>
      <c r="C42" s="4"/>
      <c r="D42" s="4"/>
      <c r="E42" s="4"/>
      <c r="F42" s="4"/>
      <c r="G42" s="4"/>
      <c r="H42" s="4"/>
    </row>
    <row r="43" spans="1:8" x14ac:dyDescent="0.2">
      <c r="A43" s="4"/>
      <c r="B43" s="4"/>
      <c r="C43" s="4"/>
      <c r="D43" s="4"/>
      <c r="E43" s="4"/>
      <c r="F43" s="4"/>
      <c r="G43" s="4"/>
      <c r="H43" s="4"/>
    </row>
    <row r="44" spans="1:8" x14ac:dyDescent="0.2">
      <c r="A44" s="4"/>
      <c r="B44" s="4"/>
      <c r="C44" s="4"/>
      <c r="D44" s="4"/>
      <c r="E44" s="4"/>
      <c r="F44" s="4"/>
      <c r="G44" s="4"/>
      <c r="H44" s="4"/>
    </row>
  </sheetData>
  <mergeCells count="12">
    <mergeCell ref="G12:G13"/>
    <mergeCell ref="H12:H13"/>
    <mergeCell ref="A34:H38"/>
    <mergeCell ref="A39:H41"/>
    <mergeCell ref="A1:H1"/>
    <mergeCell ref="A2:H7"/>
    <mergeCell ref="A12:A13"/>
    <mergeCell ref="B12:B13"/>
    <mergeCell ref="C12:C13"/>
    <mergeCell ref="D12:D13"/>
    <mergeCell ref="E12:E13"/>
    <mergeCell ref="F12:F13"/>
  </mergeCells>
  <phoneticPr fontId="15" type="noConversion"/>
  <printOptions horizontalCentered="1" verticalCentered="1"/>
  <pageMargins left="0.70866141732283472" right="0.70866141732283472" top="0.74803149606299213" bottom="0.74803149606299213" header="0.31496062992125984" footer="0.31496062992125984"/>
  <pageSetup paperSize="256"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opLeftCell="A12" zoomScale="80" zoomScaleNormal="80" workbookViewId="0">
      <selection activeCell="E23" sqref="E23:F23"/>
    </sheetView>
  </sheetViews>
  <sheetFormatPr baseColWidth="10" defaultColWidth="10.85546875" defaultRowHeight="12.75" x14ac:dyDescent="0.2"/>
  <cols>
    <col min="1" max="1" width="17.42578125" style="10" customWidth="1"/>
    <col min="2" max="2" width="22" style="10" customWidth="1"/>
    <col min="3" max="3" width="31.42578125" style="10" customWidth="1"/>
    <col min="4" max="4" width="28.85546875" style="10" customWidth="1"/>
    <col min="5" max="5" width="23.140625" style="10" customWidth="1"/>
    <col min="6" max="6" width="31.7109375" style="10" customWidth="1"/>
    <col min="7" max="7" width="13.28515625" style="10" customWidth="1"/>
    <col min="8" max="9" width="10.85546875" style="10"/>
    <col min="10" max="10" width="11.28515625" style="10" bestFit="1" customWidth="1"/>
    <col min="11" max="16384" width="10.85546875" style="10"/>
  </cols>
  <sheetData>
    <row r="1" spans="1:10" ht="15.75" x14ac:dyDescent="0.2">
      <c r="A1" s="152"/>
      <c r="B1" s="152"/>
      <c r="C1" s="152"/>
      <c r="D1" s="152"/>
      <c r="E1" s="152"/>
      <c r="F1" s="152"/>
    </row>
    <row r="2" spans="1:10" x14ac:dyDescent="0.2">
      <c r="A2" s="11"/>
      <c r="D2" s="11"/>
      <c r="E2" s="11"/>
      <c r="F2" s="11"/>
    </row>
    <row r="3" spans="1:10" ht="15.75" x14ac:dyDescent="0.25">
      <c r="A3" s="12"/>
      <c r="B3" s="12"/>
      <c r="C3" s="12"/>
      <c r="D3" s="13"/>
      <c r="E3" s="13"/>
      <c r="F3" s="13"/>
    </row>
    <row r="4" spans="1:10" ht="15.75" x14ac:dyDescent="0.25">
      <c r="A4" s="12"/>
      <c r="B4" s="12"/>
      <c r="C4" s="12"/>
      <c r="D4" s="13"/>
      <c r="E4" s="13"/>
      <c r="F4" s="13"/>
    </row>
    <row r="5" spans="1:10" ht="15.75" x14ac:dyDescent="0.25">
      <c r="A5" s="12"/>
      <c r="B5" s="12"/>
      <c r="C5" s="12"/>
      <c r="D5" s="13"/>
      <c r="E5" s="13"/>
      <c r="F5" s="13"/>
    </row>
    <row r="6" spans="1:10" ht="12" customHeight="1" x14ac:dyDescent="0.2">
      <c r="A6" s="155" t="s">
        <v>18</v>
      </c>
      <c r="B6" s="155"/>
      <c r="C6" s="155"/>
      <c r="D6" s="155"/>
      <c r="E6" s="155"/>
      <c r="F6" s="155"/>
    </row>
    <row r="7" spans="1:10" ht="12" customHeight="1" x14ac:dyDescent="0.2">
      <c r="A7" s="155"/>
      <c r="B7" s="155"/>
      <c r="C7" s="155"/>
      <c r="D7" s="155"/>
      <c r="E7" s="155"/>
      <c r="F7" s="155"/>
    </row>
    <row r="8" spans="1:10" ht="13.5" thickBot="1" x14ac:dyDescent="0.25">
      <c r="A8" s="14"/>
      <c r="B8" s="14"/>
      <c r="C8" s="14"/>
    </row>
    <row r="9" spans="1:10" ht="12.95" customHeight="1" thickBot="1" x14ac:dyDescent="0.25">
      <c r="A9" s="15" t="s">
        <v>19</v>
      </c>
      <c r="B9" s="15" t="s">
        <v>10</v>
      </c>
      <c r="C9" s="156" t="s">
        <v>20</v>
      </c>
      <c r="D9" s="157"/>
      <c r="E9" s="15" t="s">
        <v>11</v>
      </c>
      <c r="F9" s="15" t="s">
        <v>21</v>
      </c>
    </row>
    <row r="10" spans="1:10" ht="49.5" customHeight="1" x14ac:dyDescent="0.2">
      <c r="A10" s="8">
        <v>100</v>
      </c>
      <c r="B10" s="7" t="s">
        <v>12</v>
      </c>
      <c r="C10" s="158" t="s">
        <v>1</v>
      </c>
      <c r="D10" s="159"/>
      <c r="E10" s="16">
        <v>7327.59</v>
      </c>
      <c r="F10" s="17">
        <f t="shared" ref="F10:F15" si="0">SUM(A10*E10)</f>
        <v>732759</v>
      </c>
      <c r="I10" s="18"/>
      <c r="J10" s="19"/>
    </row>
    <row r="11" spans="1:10" ht="75.75" customHeight="1" x14ac:dyDescent="0.2">
      <c r="A11" s="8">
        <v>40</v>
      </c>
      <c r="B11" s="7" t="s">
        <v>13</v>
      </c>
      <c r="C11" s="162" t="s">
        <v>7</v>
      </c>
      <c r="D11" s="163"/>
      <c r="E11" s="20">
        <v>2500</v>
      </c>
      <c r="F11" s="17">
        <f t="shared" si="0"/>
        <v>100000</v>
      </c>
      <c r="I11" s="21"/>
      <c r="J11" s="19"/>
    </row>
    <row r="12" spans="1:10" ht="88.5" customHeight="1" x14ac:dyDescent="0.2">
      <c r="A12" s="8">
        <v>30</v>
      </c>
      <c r="B12" s="7" t="s">
        <v>14</v>
      </c>
      <c r="C12" s="162" t="s">
        <v>2</v>
      </c>
      <c r="D12" s="163"/>
      <c r="E12" s="20">
        <v>2500</v>
      </c>
      <c r="F12" s="17">
        <f t="shared" si="0"/>
        <v>75000</v>
      </c>
      <c r="I12" s="21"/>
      <c r="J12" s="19"/>
    </row>
    <row r="13" spans="1:10" ht="68.25" customHeight="1" x14ac:dyDescent="0.2">
      <c r="A13" s="8">
        <v>30</v>
      </c>
      <c r="B13" s="7" t="s">
        <v>15</v>
      </c>
      <c r="C13" s="162" t="s">
        <v>3</v>
      </c>
      <c r="D13" s="163"/>
      <c r="E13" s="20">
        <v>1853.45</v>
      </c>
      <c r="F13" s="17">
        <f t="shared" si="0"/>
        <v>55603.5</v>
      </c>
      <c r="I13" s="21"/>
      <c r="J13" s="19"/>
    </row>
    <row r="14" spans="1:10" ht="78" customHeight="1" x14ac:dyDescent="0.2">
      <c r="A14" s="8">
        <v>30</v>
      </c>
      <c r="B14" s="7" t="s">
        <v>16</v>
      </c>
      <c r="C14" s="162" t="s">
        <v>4</v>
      </c>
      <c r="D14" s="163"/>
      <c r="E14" s="16">
        <v>4801.7299999999996</v>
      </c>
      <c r="F14" s="17">
        <f t="shared" si="0"/>
        <v>144051.9</v>
      </c>
      <c r="I14" s="21"/>
      <c r="J14" s="19"/>
    </row>
    <row r="15" spans="1:10" ht="41.25" customHeight="1" x14ac:dyDescent="0.2">
      <c r="A15" s="9">
        <v>200</v>
      </c>
      <c r="B15" s="6" t="s">
        <v>17</v>
      </c>
      <c r="C15" s="164" t="s">
        <v>5</v>
      </c>
      <c r="D15" s="165"/>
      <c r="E15" s="20">
        <v>172.41</v>
      </c>
      <c r="F15" s="17">
        <f t="shared" si="0"/>
        <v>34482</v>
      </c>
      <c r="I15" s="18"/>
      <c r="J15" s="19"/>
    </row>
    <row r="16" spans="1:10" x14ac:dyDescent="0.2">
      <c r="A16" s="23"/>
      <c r="B16" s="23"/>
      <c r="C16" s="161"/>
      <c r="D16" s="161"/>
      <c r="E16" s="24" t="s">
        <v>22</v>
      </c>
      <c r="F16" s="22">
        <f>SUM(F10:F15)</f>
        <v>1141896.3999999999</v>
      </c>
    </row>
    <row r="17" spans="1:20" x14ac:dyDescent="0.2">
      <c r="A17" s="23"/>
      <c r="B17" s="23"/>
      <c r="C17" s="23"/>
      <c r="D17" s="23"/>
      <c r="E17" s="24" t="s">
        <v>23</v>
      </c>
      <c r="F17" s="22">
        <f>F16*16%</f>
        <v>182703.424</v>
      </c>
    </row>
    <row r="18" spans="1:20" x14ac:dyDescent="0.2">
      <c r="A18" s="23"/>
      <c r="B18" s="23"/>
      <c r="C18" s="160"/>
      <c r="D18" s="160"/>
      <c r="E18" s="25" t="s">
        <v>0</v>
      </c>
      <c r="F18" s="22">
        <f>SUM(F16:F17)</f>
        <v>1324599.824</v>
      </c>
    </row>
    <row r="19" spans="1:20" customFormat="1" x14ac:dyDescent="0.2">
      <c r="A19" s="26"/>
      <c r="B19" s="26"/>
      <c r="C19" s="26"/>
      <c r="D19" s="26"/>
      <c r="E19" s="26"/>
      <c r="F19" s="26"/>
      <c r="G19" s="26"/>
      <c r="H19" s="27"/>
      <c r="I19" s="3"/>
      <c r="J19" s="3"/>
      <c r="K19" s="3"/>
      <c r="L19" s="3"/>
      <c r="M19" s="3"/>
      <c r="N19" s="3"/>
      <c r="O19" s="3"/>
      <c r="P19" s="3"/>
      <c r="Q19" s="3"/>
      <c r="R19" s="3"/>
      <c r="S19" s="3"/>
      <c r="T19" s="3"/>
    </row>
    <row r="20" spans="1:20" customFormat="1" x14ac:dyDescent="0.2">
      <c r="A20" s="26"/>
      <c r="B20" s="26"/>
      <c r="C20" s="26"/>
      <c r="D20" s="26"/>
      <c r="E20" s="26"/>
      <c r="F20" s="26"/>
      <c r="G20" s="26"/>
      <c r="H20" s="27"/>
      <c r="I20" s="3"/>
      <c r="J20" s="3"/>
      <c r="K20" s="3"/>
      <c r="L20" s="3"/>
      <c r="M20" s="3"/>
      <c r="N20" s="3"/>
      <c r="O20" s="3"/>
      <c r="P20" s="3"/>
      <c r="Q20" s="3"/>
      <c r="R20" s="3"/>
      <c r="S20" s="3"/>
      <c r="T20" s="3"/>
    </row>
    <row r="21" spans="1:20" customFormat="1" x14ac:dyDescent="0.2">
      <c r="A21" s="26"/>
      <c r="B21" s="26"/>
      <c r="C21" s="26"/>
      <c r="D21" s="26"/>
      <c r="E21" s="26"/>
      <c r="F21" s="26"/>
      <c r="G21" s="26"/>
      <c r="H21" s="27"/>
      <c r="I21" s="3"/>
      <c r="J21" s="3"/>
      <c r="K21" s="3"/>
      <c r="L21" s="3"/>
      <c r="M21" s="3"/>
      <c r="N21" s="3"/>
      <c r="O21" s="3"/>
      <c r="P21" s="3"/>
      <c r="Q21" s="3"/>
      <c r="R21" s="3"/>
      <c r="S21" s="3"/>
      <c r="T21" s="3"/>
    </row>
    <row r="22" spans="1:20" customFormat="1" x14ac:dyDescent="0.2">
      <c r="A22" s="26"/>
      <c r="B22" s="26"/>
      <c r="C22" s="26"/>
      <c r="D22" s="26"/>
      <c r="E22" s="26"/>
      <c r="F22" s="26"/>
      <c r="G22" s="26"/>
      <c r="H22" s="27"/>
      <c r="I22" s="3"/>
      <c r="J22" s="3"/>
      <c r="K22" s="3"/>
      <c r="L22" s="3"/>
      <c r="M22" s="3"/>
      <c r="N22" s="3"/>
      <c r="O22" s="3"/>
      <c r="P22" s="3"/>
      <c r="Q22" s="3"/>
      <c r="R22" s="3"/>
      <c r="S22" s="3"/>
      <c r="T22" s="3"/>
    </row>
    <row r="23" spans="1:20" customFormat="1" x14ac:dyDescent="0.2">
      <c r="A23" s="167" t="s">
        <v>8</v>
      </c>
      <c r="B23" s="167"/>
      <c r="C23" s="167" t="s">
        <v>24</v>
      </c>
      <c r="D23" s="167"/>
      <c r="E23" s="167" t="s">
        <v>25</v>
      </c>
      <c r="F23" s="167"/>
      <c r="G23" s="26"/>
      <c r="H23" s="27"/>
      <c r="I23" s="3"/>
      <c r="J23" s="3"/>
      <c r="K23" s="3"/>
      <c r="L23" s="3"/>
      <c r="M23" s="3"/>
      <c r="N23" s="3"/>
      <c r="O23" s="3"/>
      <c r="P23" s="3"/>
      <c r="Q23" s="3"/>
      <c r="R23" s="3"/>
      <c r="S23" s="3"/>
      <c r="T23" s="3"/>
    </row>
    <row r="24" spans="1:20" customFormat="1" ht="51" customHeight="1" x14ac:dyDescent="0.2">
      <c r="A24" s="168" t="s">
        <v>26</v>
      </c>
      <c r="B24" s="168"/>
      <c r="C24" s="168" t="s">
        <v>27</v>
      </c>
      <c r="D24" s="168"/>
      <c r="E24" s="168" t="s">
        <v>28</v>
      </c>
      <c r="F24" s="168"/>
      <c r="G24" s="26"/>
      <c r="H24" s="27"/>
      <c r="I24" s="3"/>
      <c r="J24" s="3"/>
      <c r="K24" s="3"/>
      <c r="L24" s="3"/>
      <c r="M24" s="3"/>
      <c r="N24" s="3"/>
      <c r="O24" s="3"/>
      <c r="P24" s="3"/>
      <c r="Q24" s="3"/>
      <c r="R24" s="3"/>
      <c r="S24" s="3"/>
      <c r="T24" s="3"/>
    </row>
    <row r="25" spans="1:20" customFormat="1" ht="12" customHeight="1" x14ac:dyDescent="0.2">
      <c r="A25" s="1"/>
      <c r="B25" s="28"/>
      <c r="C25" s="29"/>
      <c r="D25" s="28"/>
      <c r="E25" s="1"/>
      <c r="F25" s="28"/>
      <c r="G25" s="2"/>
      <c r="H25" s="2"/>
      <c r="I25" s="2"/>
      <c r="J25" s="2"/>
      <c r="K25" s="2"/>
      <c r="L25" s="2"/>
      <c r="M25" s="2"/>
      <c r="N25" s="2"/>
      <c r="O25" s="2"/>
      <c r="P25" s="2"/>
      <c r="Q25" s="2"/>
      <c r="R25" s="2"/>
      <c r="S25" s="2"/>
      <c r="T25" s="2"/>
    </row>
    <row r="26" spans="1:20" customFormat="1" x14ac:dyDescent="0.2">
      <c r="B26" s="30"/>
      <c r="C26" s="30"/>
      <c r="D26" s="30"/>
      <c r="E26" s="30"/>
      <c r="F26" s="31"/>
      <c r="G26" s="31"/>
      <c r="H26" s="31"/>
      <c r="I26" s="31"/>
      <c r="J26" s="31"/>
      <c r="L26" s="31"/>
      <c r="M26" s="31"/>
      <c r="N26" s="31"/>
      <c r="O26" s="31"/>
      <c r="P26" s="31"/>
      <c r="Q26" s="31"/>
      <c r="R26" s="31"/>
      <c r="S26" s="31"/>
      <c r="T26" s="31"/>
    </row>
    <row r="27" spans="1:20" customFormat="1" x14ac:dyDescent="0.2">
      <c r="D27" s="5"/>
      <c r="F27" s="166" t="s">
        <v>6</v>
      </c>
      <c r="G27" s="166"/>
      <c r="H27" s="166"/>
      <c r="I27" s="166"/>
      <c r="J27" s="166"/>
      <c r="L27" s="4"/>
      <c r="M27" s="4"/>
      <c r="N27" s="4"/>
      <c r="O27" s="4"/>
      <c r="P27" s="166"/>
      <c r="Q27" s="166"/>
      <c r="R27" s="166"/>
      <c r="S27" s="166"/>
      <c r="T27" s="166"/>
    </row>
  </sheetData>
  <mergeCells count="19">
    <mergeCell ref="P27:T27"/>
    <mergeCell ref="A23:B23"/>
    <mergeCell ref="C23:D23"/>
    <mergeCell ref="A24:B24"/>
    <mergeCell ref="C24:D24"/>
    <mergeCell ref="E24:F24"/>
    <mergeCell ref="E23:F23"/>
    <mergeCell ref="F27:J27"/>
    <mergeCell ref="A1:F1"/>
    <mergeCell ref="A6:F7"/>
    <mergeCell ref="C9:D9"/>
    <mergeCell ref="C10:D10"/>
    <mergeCell ref="C18:D18"/>
    <mergeCell ref="C16:D16"/>
    <mergeCell ref="C12:D12"/>
    <mergeCell ref="C11:D11"/>
    <mergeCell ref="C13:D13"/>
    <mergeCell ref="C14:D14"/>
    <mergeCell ref="C15:D15"/>
  </mergeCells>
  <phoneticPr fontId="15" type="noConversion"/>
  <pageMargins left="0.47244094488188981" right="0.19685039370078741" top="0.51181102362204722" bottom="0.51181102362204722" header="0.51181102362204722" footer="0.51181102362204722"/>
  <pageSetup scale="80"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4"/>
  <sheetViews>
    <sheetView tabSelected="1" zoomScale="90" zoomScaleNormal="90" workbookViewId="0">
      <selection activeCell="F3" sqref="F3"/>
    </sheetView>
  </sheetViews>
  <sheetFormatPr baseColWidth="10" defaultRowHeight="15" x14ac:dyDescent="0.2"/>
  <cols>
    <col min="1" max="1" width="8.5703125" style="112" customWidth="1"/>
    <col min="2" max="3" width="7.7109375" style="127" customWidth="1"/>
    <col min="4" max="4" width="11.42578125" style="127" customWidth="1"/>
    <col min="5" max="5" width="11.5703125" style="127" customWidth="1"/>
    <col min="6" max="6" width="18.28515625" style="128" customWidth="1"/>
    <col min="7" max="7" width="34.28515625" style="127" customWidth="1"/>
    <col min="8" max="8" width="19.85546875" style="112" customWidth="1"/>
    <col min="9" max="9" width="36.28515625" style="112" customWidth="1"/>
    <col min="10" max="10" width="28" style="112" customWidth="1"/>
    <col min="11" max="16384" width="11.42578125" style="112"/>
  </cols>
  <sheetData>
    <row r="1" spans="1:10" s="100" customFormat="1" ht="12" x14ac:dyDescent="0.2">
      <c r="B1" s="101"/>
      <c r="C1" s="101"/>
      <c r="D1" s="101"/>
      <c r="E1" s="101"/>
      <c r="F1" s="102"/>
      <c r="G1" s="101"/>
    </row>
    <row r="2" spans="1:10" s="100" customFormat="1" ht="12" x14ac:dyDescent="0.2">
      <c r="B2" s="101"/>
      <c r="C2" s="101"/>
      <c r="D2" s="101"/>
      <c r="E2" s="101"/>
      <c r="F2" s="102"/>
      <c r="G2" s="101"/>
    </row>
    <row r="3" spans="1:10" s="100" customFormat="1" ht="12" x14ac:dyDescent="0.2">
      <c r="B3" s="101"/>
      <c r="C3" s="101"/>
      <c r="D3" s="101"/>
      <c r="E3" s="101"/>
      <c r="F3" s="102"/>
      <c r="G3" s="101"/>
    </row>
    <row r="4" spans="1:10" s="100" customFormat="1" ht="18.75" customHeight="1" x14ac:dyDescent="0.2">
      <c r="B4" s="101"/>
      <c r="C4" s="101"/>
      <c r="D4" s="101"/>
      <c r="E4" s="101"/>
      <c r="F4" s="102"/>
      <c r="G4" s="101"/>
    </row>
    <row r="5" spans="1:10" s="131" customFormat="1" ht="20.25" customHeight="1" x14ac:dyDescent="0.25">
      <c r="A5" s="172" t="s">
        <v>9</v>
      </c>
      <c r="B5" s="172"/>
      <c r="C5" s="172"/>
      <c r="D5" s="172"/>
      <c r="E5" s="172"/>
      <c r="F5" s="172"/>
      <c r="G5" s="172"/>
      <c r="H5" s="172"/>
      <c r="I5" s="172"/>
    </row>
    <row r="6" spans="1:10" s="100" customFormat="1" ht="12" x14ac:dyDescent="0.2">
      <c r="B6" s="101"/>
      <c r="C6" s="101"/>
      <c r="D6" s="101"/>
      <c r="E6" s="101"/>
      <c r="F6" s="102"/>
      <c r="G6" s="101"/>
    </row>
    <row r="7" spans="1:10" s="100" customFormat="1" ht="30" customHeight="1" x14ac:dyDescent="0.2">
      <c r="A7" s="169" t="s">
        <v>1551</v>
      </c>
      <c r="B7" s="169"/>
      <c r="C7" s="169"/>
      <c r="D7" s="170" t="s">
        <v>1781</v>
      </c>
      <c r="E7" s="170"/>
      <c r="F7" s="170"/>
      <c r="G7" s="170"/>
      <c r="H7" s="170"/>
      <c r="I7" s="170"/>
      <c r="J7" s="142"/>
    </row>
    <row r="8" spans="1:10" s="100" customFormat="1" ht="15.75" customHeight="1" x14ac:dyDescent="0.2">
      <c r="A8" s="132"/>
      <c r="B8" s="132"/>
      <c r="C8" s="132"/>
      <c r="D8" s="143"/>
      <c r="E8" s="143"/>
      <c r="F8" s="143"/>
      <c r="G8" s="143"/>
      <c r="H8" s="143"/>
      <c r="I8" s="143"/>
      <c r="J8" s="142"/>
    </row>
    <row r="9" spans="1:10" s="103" customFormat="1" ht="32.25" customHeight="1" x14ac:dyDescent="0.2">
      <c r="A9" s="171" t="s">
        <v>1780</v>
      </c>
      <c r="B9" s="171"/>
      <c r="C9" s="171"/>
      <c r="D9" s="171"/>
      <c r="E9" s="171"/>
      <c r="F9" s="171"/>
      <c r="G9" s="171"/>
      <c r="H9" s="171"/>
      <c r="I9" s="171"/>
      <c r="J9" s="171"/>
    </row>
    <row r="10" spans="1:10" s="105" customFormat="1" ht="39.75" customHeight="1" x14ac:dyDescent="0.2">
      <c r="A10" s="179" t="s">
        <v>1543</v>
      </c>
      <c r="B10" s="173" t="s">
        <v>1544</v>
      </c>
      <c r="C10" s="173"/>
      <c r="D10" s="174" t="s">
        <v>1545</v>
      </c>
      <c r="E10" s="175" t="s">
        <v>1546</v>
      </c>
      <c r="F10" s="176"/>
      <c r="G10" s="179" t="s">
        <v>1547</v>
      </c>
      <c r="H10" s="179" t="s">
        <v>1542</v>
      </c>
      <c r="I10" s="173" t="s">
        <v>1548</v>
      </c>
      <c r="J10" s="177" t="s">
        <v>1778</v>
      </c>
    </row>
    <row r="11" spans="1:10" ht="43.5" customHeight="1" x14ac:dyDescent="0.2">
      <c r="A11" s="180"/>
      <c r="B11" s="104" t="s">
        <v>36</v>
      </c>
      <c r="C11" s="104" t="s">
        <v>37</v>
      </c>
      <c r="D11" s="173"/>
      <c r="E11" s="104" t="s">
        <v>1549</v>
      </c>
      <c r="F11" s="104" t="s">
        <v>1550</v>
      </c>
      <c r="G11" s="180"/>
      <c r="H11" s="180"/>
      <c r="I11" s="173"/>
      <c r="J11" s="178"/>
    </row>
    <row r="12" spans="1:10" ht="76.5" customHeight="1" x14ac:dyDescent="0.2">
      <c r="A12" s="106">
        <v>1</v>
      </c>
      <c r="B12" s="107"/>
      <c r="C12" s="107" t="s">
        <v>39</v>
      </c>
      <c r="D12" s="107">
        <v>25</v>
      </c>
      <c r="E12" s="107">
        <v>12</v>
      </c>
      <c r="F12" s="108" t="s">
        <v>242</v>
      </c>
      <c r="G12" s="118" t="s">
        <v>644</v>
      </c>
      <c r="H12" s="110">
        <v>27160.993999999999</v>
      </c>
      <c r="I12" s="111" t="s">
        <v>44</v>
      </c>
      <c r="J12" s="108" t="s">
        <v>1779</v>
      </c>
    </row>
    <row r="13" spans="1:10" s="116" customFormat="1" ht="76.5" customHeight="1" x14ac:dyDescent="0.25">
      <c r="A13" s="113">
        <v>2</v>
      </c>
      <c r="B13" s="114" t="s">
        <v>39</v>
      </c>
      <c r="C13" s="114"/>
      <c r="D13" s="114">
        <v>4</v>
      </c>
      <c r="E13" s="114">
        <v>12</v>
      </c>
      <c r="F13" s="114" t="s">
        <v>242</v>
      </c>
      <c r="G13" s="115" t="s">
        <v>1552</v>
      </c>
      <c r="H13" s="110">
        <v>27160.993999999999</v>
      </c>
      <c r="I13" s="111" t="s">
        <v>44</v>
      </c>
      <c r="J13" s="108" t="s">
        <v>1779</v>
      </c>
    </row>
    <row r="14" spans="1:10" ht="76.5" customHeight="1" x14ac:dyDescent="0.2">
      <c r="A14" s="106">
        <v>3</v>
      </c>
      <c r="B14" s="108" t="s">
        <v>46</v>
      </c>
      <c r="C14" s="108"/>
      <c r="D14" s="108">
        <v>10</v>
      </c>
      <c r="E14" s="108">
        <v>12</v>
      </c>
      <c r="F14" s="108" t="s">
        <v>40</v>
      </c>
      <c r="G14" s="117" t="s">
        <v>43</v>
      </c>
      <c r="H14" s="110">
        <v>27160.993999999999</v>
      </c>
      <c r="I14" s="111" t="s">
        <v>44</v>
      </c>
      <c r="J14" s="108" t="s">
        <v>1779</v>
      </c>
    </row>
    <row r="15" spans="1:10" ht="76.5" customHeight="1" x14ac:dyDescent="0.2">
      <c r="A15" s="106">
        <v>4</v>
      </c>
      <c r="B15" s="108"/>
      <c r="C15" s="108" t="s">
        <v>46</v>
      </c>
      <c r="D15" s="108">
        <v>7</v>
      </c>
      <c r="E15" s="108">
        <v>12</v>
      </c>
      <c r="F15" s="108" t="s">
        <v>47</v>
      </c>
      <c r="G15" s="117" t="s">
        <v>49</v>
      </c>
      <c r="H15" s="110">
        <v>27160.993999999999</v>
      </c>
      <c r="I15" s="111" t="s">
        <v>44</v>
      </c>
      <c r="J15" s="108" t="s">
        <v>1779</v>
      </c>
    </row>
    <row r="16" spans="1:10" ht="76.5" customHeight="1" x14ac:dyDescent="0.2">
      <c r="A16" s="106">
        <v>5</v>
      </c>
      <c r="B16" s="107"/>
      <c r="C16" s="107" t="s">
        <v>46</v>
      </c>
      <c r="D16" s="107">
        <v>14</v>
      </c>
      <c r="E16" s="107">
        <v>12</v>
      </c>
      <c r="F16" s="107" t="s">
        <v>51</v>
      </c>
      <c r="G16" s="133" t="s">
        <v>1769</v>
      </c>
      <c r="H16" s="110">
        <v>27160.993999999999</v>
      </c>
      <c r="I16" s="111" t="s">
        <v>44</v>
      </c>
      <c r="J16" s="108" t="s">
        <v>1779</v>
      </c>
    </row>
    <row r="17" spans="1:10" ht="76.5" customHeight="1" x14ac:dyDescent="0.2">
      <c r="A17" s="106">
        <v>6</v>
      </c>
      <c r="B17" s="107" t="s">
        <v>46</v>
      </c>
      <c r="C17" s="107"/>
      <c r="D17" s="107">
        <v>17</v>
      </c>
      <c r="E17" s="107">
        <v>0</v>
      </c>
      <c r="F17" s="107" t="s">
        <v>1553</v>
      </c>
      <c r="G17" s="118" t="s">
        <v>1554</v>
      </c>
      <c r="H17" s="110">
        <v>27160.993999999999</v>
      </c>
      <c r="I17" s="111" t="s">
        <v>44</v>
      </c>
      <c r="J17" s="108" t="s">
        <v>1779</v>
      </c>
    </row>
    <row r="18" spans="1:10" ht="76.5" customHeight="1" x14ac:dyDescent="0.2">
      <c r="A18" s="106">
        <v>7</v>
      </c>
      <c r="B18" s="108" t="s">
        <v>46</v>
      </c>
      <c r="C18" s="108"/>
      <c r="D18" s="108">
        <v>38</v>
      </c>
      <c r="E18" s="108">
        <v>12</v>
      </c>
      <c r="F18" s="108" t="s">
        <v>51</v>
      </c>
      <c r="G18" s="117" t="s">
        <v>54</v>
      </c>
      <c r="H18" s="110">
        <v>27160.993999999999</v>
      </c>
      <c r="I18" s="111" t="s">
        <v>44</v>
      </c>
      <c r="J18" s="108" t="s">
        <v>1779</v>
      </c>
    </row>
    <row r="19" spans="1:10" ht="76.5" customHeight="1" x14ac:dyDescent="0.2">
      <c r="A19" s="106">
        <v>8</v>
      </c>
      <c r="B19" s="107" t="s">
        <v>39</v>
      </c>
      <c r="C19" s="107"/>
      <c r="D19" s="107">
        <v>5</v>
      </c>
      <c r="E19" s="107">
        <v>12</v>
      </c>
      <c r="F19" s="107" t="s">
        <v>47</v>
      </c>
      <c r="G19" s="118" t="s">
        <v>1555</v>
      </c>
      <c r="H19" s="110">
        <v>27160.993999999999</v>
      </c>
      <c r="I19" s="111" t="s">
        <v>44</v>
      </c>
      <c r="J19" s="108" t="s">
        <v>1779</v>
      </c>
    </row>
    <row r="20" spans="1:10" ht="76.5" customHeight="1" x14ac:dyDescent="0.2">
      <c r="A20" s="106">
        <v>9</v>
      </c>
      <c r="B20" s="108" t="s">
        <v>46</v>
      </c>
      <c r="C20" s="108"/>
      <c r="D20" s="108">
        <v>8</v>
      </c>
      <c r="E20" s="108">
        <v>12</v>
      </c>
      <c r="F20" s="108" t="s">
        <v>51</v>
      </c>
      <c r="G20" s="117" t="s">
        <v>58</v>
      </c>
      <c r="H20" s="110">
        <v>27160.993999999999</v>
      </c>
      <c r="I20" s="111" t="s">
        <v>44</v>
      </c>
      <c r="J20" s="108" t="s">
        <v>1779</v>
      </c>
    </row>
    <row r="21" spans="1:10" ht="76.5" customHeight="1" x14ac:dyDescent="0.2">
      <c r="A21" s="106">
        <v>10</v>
      </c>
      <c r="B21" s="107"/>
      <c r="C21" s="107" t="s">
        <v>46</v>
      </c>
      <c r="D21" s="107">
        <v>29</v>
      </c>
      <c r="E21" s="107">
        <v>12</v>
      </c>
      <c r="F21" s="107" t="s">
        <v>40</v>
      </c>
      <c r="G21" s="118" t="s">
        <v>1556</v>
      </c>
      <c r="H21" s="110">
        <v>27160.993999999999</v>
      </c>
      <c r="I21" s="111" t="s">
        <v>44</v>
      </c>
      <c r="J21" s="108" t="s">
        <v>1779</v>
      </c>
    </row>
    <row r="22" spans="1:10" ht="76.5" customHeight="1" x14ac:dyDescent="0.2">
      <c r="A22" s="106">
        <v>11</v>
      </c>
      <c r="B22" s="108" t="s">
        <v>46</v>
      </c>
      <c r="C22" s="108"/>
      <c r="D22" s="108">
        <v>21</v>
      </c>
      <c r="E22" s="108">
        <v>6</v>
      </c>
      <c r="F22" s="108" t="s">
        <v>1541</v>
      </c>
      <c r="G22" s="117" t="s">
        <v>63</v>
      </c>
      <c r="H22" s="110">
        <v>27160.993999999999</v>
      </c>
      <c r="I22" s="111" t="s">
        <v>44</v>
      </c>
      <c r="J22" s="108" t="s">
        <v>1779</v>
      </c>
    </row>
    <row r="23" spans="1:10" ht="76.5" customHeight="1" x14ac:dyDescent="0.2">
      <c r="A23" s="106">
        <v>12</v>
      </c>
      <c r="B23" s="107" t="s">
        <v>39</v>
      </c>
      <c r="C23" s="107"/>
      <c r="D23" s="107">
        <v>8</v>
      </c>
      <c r="E23" s="107">
        <v>12</v>
      </c>
      <c r="F23" s="107" t="s">
        <v>47</v>
      </c>
      <c r="G23" s="118" t="s">
        <v>1557</v>
      </c>
      <c r="H23" s="110">
        <v>27160.993999999999</v>
      </c>
      <c r="I23" s="111" t="s">
        <v>44</v>
      </c>
      <c r="J23" s="108" t="s">
        <v>1779</v>
      </c>
    </row>
    <row r="24" spans="1:10" ht="76.5" customHeight="1" x14ac:dyDescent="0.2">
      <c r="A24" s="106">
        <v>13</v>
      </c>
      <c r="B24" s="108" t="s">
        <v>39</v>
      </c>
      <c r="C24" s="108"/>
      <c r="D24" s="108">
        <v>10</v>
      </c>
      <c r="E24" s="108">
        <v>6</v>
      </c>
      <c r="F24" s="108" t="s">
        <v>65</v>
      </c>
      <c r="G24" s="117" t="s">
        <v>68</v>
      </c>
      <c r="H24" s="110">
        <v>27160.993999999999</v>
      </c>
      <c r="I24" s="111" t="s">
        <v>44</v>
      </c>
      <c r="J24" s="108" t="s">
        <v>1779</v>
      </c>
    </row>
    <row r="25" spans="1:10" ht="76.5" customHeight="1" x14ac:dyDescent="0.2">
      <c r="A25" s="106">
        <v>14</v>
      </c>
      <c r="B25" s="107"/>
      <c r="C25" s="107" t="s">
        <v>46</v>
      </c>
      <c r="D25" s="107">
        <v>9</v>
      </c>
      <c r="E25" s="107">
        <v>0</v>
      </c>
      <c r="F25" s="107" t="s">
        <v>1558</v>
      </c>
      <c r="G25" s="118" t="s">
        <v>1559</v>
      </c>
      <c r="H25" s="110">
        <v>27160.993999999999</v>
      </c>
      <c r="I25" s="111" t="s">
        <v>44</v>
      </c>
      <c r="J25" s="108" t="s">
        <v>1779</v>
      </c>
    </row>
    <row r="26" spans="1:10" ht="76.5" customHeight="1" x14ac:dyDescent="0.2">
      <c r="A26" s="106">
        <v>15</v>
      </c>
      <c r="B26" s="108" t="s">
        <v>39</v>
      </c>
      <c r="C26" s="108"/>
      <c r="D26" s="108">
        <v>24</v>
      </c>
      <c r="E26" s="108">
        <v>12</v>
      </c>
      <c r="F26" s="108" t="s">
        <v>75</v>
      </c>
      <c r="G26" s="117" t="s">
        <v>79</v>
      </c>
      <c r="H26" s="110">
        <v>27160.993999999999</v>
      </c>
      <c r="I26" s="111" t="s">
        <v>44</v>
      </c>
      <c r="J26" s="108" t="s">
        <v>1779</v>
      </c>
    </row>
    <row r="27" spans="1:10" ht="76.5" customHeight="1" x14ac:dyDescent="0.2">
      <c r="A27" s="106">
        <v>16</v>
      </c>
      <c r="B27" s="108"/>
      <c r="C27" s="108" t="s">
        <v>39</v>
      </c>
      <c r="D27" s="108">
        <v>13</v>
      </c>
      <c r="E27" s="108">
        <v>3</v>
      </c>
      <c r="F27" s="108" t="s">
        <v>86</v>
      </c>
      <c r="G27" s="117" t="s">
        <v>90</v>
      </c>
      <c r="H27" s="110">
        <v>27160.993999999999</v>
      </c>
      <c r="I27" s="111" t="s">
        <v>44</v>
      </c>
      <c r="J27" s="108" t="s">
        <v>1779</v>
      </c>
    </row>
    <row r="28" spans="1:10" ht="76.5" customHeight="1" x14ac:dyDescent="0.2">
      <c r="A28" s="106">
        <v>17</v>
      </c>
      <c r="B28" s="107"/>
      <c r="C28" s="107" t="s">
        <v>46</v>
      </c>
      <c r="D28" s="107">
        <v>9</v>
      </c>
      <c r="E28" s="107">
        <v>0</v>
      </c>
      <c r="F28" s="107" t="s">
        <v>1558</v>
      </c>
      <c r="G28" s="118" t="s">
        <v>1559</v>
      </c>
      <c r="H28" s="110">
        <v>27160.993999999999</v>
      </c>
      <c r="I28" s="111" t="s">
        <v>44</v>
      </c>
      <c r="J28" s="108" t="s">
        <v>1779</v>
      </c>
    </row>
    <row r="29" spans="1:10" ht="76.5" customHeight="1" x14ac:dyDescent="0.2">
      <c r="A29" s="106">
        <v>18</v>
      </c>
      <c r="B29" s="108" t="s">
        <v>46</v>
      </c>
      <c r="C29" s="108"/>
      <c r="D29" s="108">
        <v>8</v>
      </c>
      <c r="E29" s="108">
        <v>12</v>
      </c>
      <c r="F29" s="108" t="s">
        <v>75</v>
      </c>
      <c r="G29" s="117" t="s">
        <v>94</v>
      </c>
      <c r="H29" s="110">
        <v>27160.993999999999</v>
      </c>
      <c r="I29" s="111" t="s">
        <v>44</v>
      </c>
      <c r="J29" s="108" t="s">
        <v>1779</v>
      </c>
    </row>
    <row r="30" spans="1:10" ht="76.5" customHeight="1" x14ac:dyDescent="0.2">
      <c r="A30" s="106">
        <v>19</v>
      </c>
      <c r="B30" s="108" t="s">
        <v>39</v>
      </c>
      <c r="C30" s="108"/>
      <c r="D30" s="108">
        <v>19</v>
      </c>
      <c r="E30" s="108">
        <v>12</v>
      </c>
      <c r="F30" s="108" t="s">
        <v>75</v>
      </c>
      <c r="G30" s="117" t="s">
        <v>99</v>
      </c>
      <c r="H30" s="110">
        <v>27160.993999999999</v>
      </c>
      <c r="I30" s="111" t="s">
        <v>44</v>
      </c>
      <c r="J30" s="108" t="s">
        <v>1779</v>
      </c>
    </row>
    <row r="31" spans="1:10" ht="76.5" customHeight="1" x14ac:dyDescent="0.2">
      <c r="A31" s="106">
        <v>20</v>
      </c>
      <c r="B31" s="107" t="s">
        <v>39</v>
      </c>
      <c r="C31" s="107"/>
      <c r="D31" s="107">
        <v>38</v>
      </c>
      <c r="E31" s="107">
        <v>12</v>
      </c>
      <c r="F31" s="107" t="s">
        <v>47</v>
      </c>
      <c r="G31" s="118" t="s">
        <v>1560</v>
      </c>
      <c r="H31" s="110">
        <v>27160.993999999999</v>
      </c>
      <c r="I31" s="111" t="s">
        <v>44</v>
      </c>
      <c r="J31" s="108" t="s">
        <v>1779</v>
      </c>
    </row>
    <row r="32" spans="1:10" ht="76.5" customHeight="1" x14ac:dyDescent="0.2">
      <c r="A32" s="106">
        <v>21</v>
      </c>
      <c r="B32" s="107"/>
      <c r="C32" s="107" t="s">
        <v>39</v>
      </c>
      <c r="D32" s="107">
        <v>12</v>
      </c>
      <c r="E32" s="107">
        <v>3</v>
      </c>
      <c r="F32" s="107" t="s">
        <v>1561</v>
      </c>
      <c r="G32" s="118" t="s">
        <v>1562</v>
      </c>
      <c r="H32" s="110">
        <v>27160.993999999999</v>
      </c>
      <c r="I32" s="111" t="s">
        <v>44</v>
      </c>
      <c r="J32" s="108" t="s">
        <v>1779</v>
      </c>
    </row>
    <row r="33" spans="1:10" ht="76.5" customHeight="1" x14ac:dyDescent="0.2">
      <c r="A33" s="106">
        <v>22</v>
      </c>
      <c r="B33" s="107" t="s">
        <v>39</v>
      </c>
      <c r="C33" s="107"/>
      <c r="D33" s="107">
        <v>12</v>
      </c>
      <c r="E33" s="107">
        <v>3</v>
      </c>
      <c r="F33" s="107" t="s">
        <v>1563</v>
      </c>
      <c r="G33" s="118" t="s">
        <v>1564</v>
      </c>
      <c r="H33" s="110">
        <v>27160.993999999999</v>
      </c>
      <c r="I33" s="111" t="s">
        <v>44</v>
      </c>
      <c r="J33" s="108" t="s">
        <v>1779</v>
      </c>
    </row>
    <row r="34" spans="1:10" ht="76.5" customHeight="1" x14ac:dyDescent="0.2">
      <c r="A34" s="106">
        <v>23</v>
      </c>
      <c r="B34" s="107" t="s">
        <v>46</v>
      </c>
      <c r="C34" s="107"/>
      <c r="D34" s="107">
        <v>12</v>
      </c>
      <c r="E34" s="107">
        <v>8</v>
      </c>
      <c r="F34" s="107" t="s">
        <v>851</v>
      </c>
      <c r="G34" s="134" t="s">
        <v>1565</v>
      </c>
      <c r="H34" s="110">
        <v>27160.993999999999</v>
      </c>
      <c r="I34" s="111" t="s">
        <v>44</v>
      </c>
      <c r="J34" s="108" t="s">
        <v>1779</v>
      </c>
    </row>
    <row r="35" spans="1:10" ht="76.5" customHeight="1" x14ac:dyDescent="0.2">
      <c r="A35" s="106">
        <v>24</v>
      </c>
      <c r="B35" s="107" t="s">
        <v>39</v>
      </c>
      <c r="C35" s="107"/>
      <c r="D35" s="107">
        <v>53</v>
      </c>
      <c r="E35" s="107">
        <v>12</v>
      </c>
      <c r="F35" s="107" t="s">
        <v>40</v>
      </c>
      <c r="G35" s="118" t="s">
        <v>1566</v>
      </c>
      <c r="H35" s="110">
        <v>27160.993999999999</v>
      </c>
      <c r="I35" s="111" t="s">
        <v>44</v>
      </c>
      <c r="J35" s="108" t="s">
        <v>1779</v>
      </c>
    </row>
    <row r="36" spans="1:10" ht="76.5" customHeight="1" x14ac:dyDescent="0.2">
      <c r="A36" s="106">
        <v>25</v>
      </c>
      <c r="B36" s="108"/>
      <c r="C36" s="108" t="s">
        <v>39</v>
      </c>
      <c r="D36" s="108">
        <v>3</v>
      </c>
      <c r="E36" s="108">
        <v>9</v>
      </c>
      <c r="F36" s="108" t="s">
        <v>101</v>
      </c>
      <c r="G36" s="117" t="s">
        <v>105</v>
      </c>
      <c r="H36" s="110">
        <v>27160.993999999999</v>
      </c>
      <c r="I36" s="111" t="s">
        <v>44</v>
      </c>
      <c r="J36" s="108" t="s">
        <v>1779</v>
      </c>
    </row>
    <row r="37" spans="1:10" ht="76.5" customHeight="1" x14ac:dyDescent="0.2">
      <c r="A37" s="106">
        <v>26</v>
      </c>
      <c r="B37" s="108"/>
      <c r="C37" s="108" t="s">
        <v>46</v>
      </c>
      <c r="D37" s="108">
        <v>18</v>
      </c>
      <c r="E37" s="108">
        <v>12</v>
      </c>
      <c r="F37" s="108" t="s">
        <v>75</v>
      </c>
      <c r="G37" s="117" t="s">
        <v>110</v>
      </c>
      <c r="H37" s="110">
        <v>27160.993999999999</v>
      </c>
      <c r="I37" s="111" t="s">
        <v>44</v>
      </c>
      <c r="J37" s="108" t="s">
        <v>1779</v>
      </c>
    </row>
    <row r="38" spans="1:10" ht="76.5" customHeight="1" x14ac:dyDescent="0.2">
      <c r="A38" s="106">
        <v>27</v>
      </c>
      <c r="B38" s="108"/>
      <c r="C38" s="108" t="s">
        <v>39</v>
      </c>
      <c r="D38" s="108">
        <v>9</v>
      </c>
      <c r="E38" s="108">
        <v>9</v>
      </c>
      <c r="F38" s="108" t="s">
        <v>101</v>
      </c>
      <c r="G38" s="117" t="s">
        <v>114</v>
      </c>
      <c r="H38" s="110">
        <v>27160.993999999999</v>
      </c>
      <c r="I38" s="111" t="s">
        <v>44</v>
      </c>
      <c r="J38" s="108" t="s">
        <v>1779</v>
      </c>
    </row>
    <row r="39" spans="1:10" ht="76.5" customHeight="1" x14ac:dyDescent="0.2">
      <c r="A39" s="106">
        <v>28</v>
      </c>
      <c r="B39" s="108" t="s">
        <v>46</v>
      </c>
      <c r="C39" s="108"/>
      <c r="D39" s="108">
        <v>9</v>
      </c>
      <c r="E39" s="108">
        <v>12</v>
      </c>
      <c r="F39" s="108" t="s">
        <v>75</v>
      </c>
      <c r="G39" s="117" t="s">
        <v>119</v>
      </c>
      <c r="H39" s="110">
        <v>27160.993999999999</v>
      </c>
      <c r="I39" s="111" t="s">
        <v>44</v>
      </c>
      <c r="J39" s="108" t="s">
        <v>1779</v>
      </c>
    </row>
    <row r="40" spans="1:10" ht="76.5" customHeight="1" x14ac:dyDescent="0.2">
      <c r="A40" s="106">
        <v>29</v>
      </c>
      <c r="B40" s="107"/>
      <c r="C40" s="107" t="s">
        <v>39</v>
      </c>
      <c r="D40" s="107">
        <v>20</v>
      </c>
      <c r="E40" s="107">
        <v>12</v>
      </c>
      <c r="F40" s="107" t="s">
        <v>51</v>
      </c>
      <c r="G40" s="109" t="s">
        <v>1567</v>
      </c>
      <c r="H40" s="110">
        <v>27160.993999999999</v>
      </c>
      <c r="I40" s="111" t="s">
        <v>44</v>
      </c>
      <c r="J40" s="108" t="s">
        <v>1779</v>
      </c>
    </row>
    <row r="41" spans="1:10" ht="76.5" customHeight="1" x14ac:dyDescent="0.2">
      <c r="A41" s="106">
        <v>30</v>
      </c>
      <c r="B41" s="108"/>
      <c r="C41" s="108" t="s">
        <v>46</v>
      </c>
      <c r="D41" s="108">
        <v>10</v>
      </c>
      <c r="E41" s="108">
        <v>11</v>
      </c>
      <c r="F41" s="108" t="s">
        <v>121</v>
      </c>
      <c r="G41" s="117" t="s">
        <v>124</v>
      </c>
      <c r="H41" s="110">
        <v>27160.993999999999</v>
      </c>
      <c r="I41" s="111" t="s">
        <v>44</v>
      </c>
      <c r="J41" s="108" t="s">
        <v>1779</v>
      </c>
    </row>
    <row r="42" spans="1:10" ht="76.5" customHeight="1" x14ac:dyDescent="0.2">
      <c r="A42" s="106">
        <v>31</v>
      </c>
      <c r="B42" s="107"/>
      <c r="C42" s="107" t="s">
        <v>39</v>
      </c>
      <c r="D42" s="107">
        <v>23</v>
      </c>
      <c r="E42" s="107">
        <v>6</v>
      </c>
      <c r="F42" s="107" t="s">
        <v>1568</v>
      </c>
      <c r="G42" s="118" t="s">
        <v>1569</v>
      </c>
      <c r="H42" s="110">
        <v>27160.993999999999</v>
      </c>
      <c r="I42" s="111" t="s">
        <v>44</v>
      </c>
      <c r="J42" s="108" t="s">
        <v>1779</v>
      </c>
    </row>
    <row r="43" spans="1:10" ht="76.5" customHeight="1" x14ac:dyDescent="0.2">
      <c r="A43" s="106">
        <v>32</v>
      </c>
      <c r="B43" s="108" t="s">
        <v>39</v>
      </c>
      <c r="C43" s="108"/>
      <c r="D43" s="108">
        <v>10</v>
      </c>
      <c r="E43" s="108">
        <v>9</v>
      </c>
      <c r="F43" s="108" t="s">
        <v>101</v>
      </c>
      <c r="G43" s="117" t="s">
        <v>132</v>
      </c>
      <c r="H43" s="110">
        <v>27160.993999999999</v>
      </c>
      <c r="I43" s="111" t="s">
        <v>44</v>
      </c>
      <c r="J43" s="108" t="s">
        <v>1779</v>
      </c>
    </row>
    <row r="44" spans="1:10" ht="76.5" customHeight="1" x14ac:dyDescent="0.2">
      <c r="A44" s="106">
        <v>33</v>
      </c>
      <c r="B44" s="107" t="s">
        <v>39</v>
      </c>
      <c r="C44" s="107"/>
      <c r="D44" s="107">
        <v>18</v>
      </c>
      <c r="E44" s="107">
        <v>12</v>
      </c>
      <c r="F44" s="107" t="s">
        <v>40</v>
      </c>
      <c r="G44" s="109" t="s">
        <v>1570</v>
      </c>
      <c r="H44" s="110">
        <v>27160.993999999999</v>
      </c>
      <c r="I44" s="111" t="s">
        <v>44</v>
      </c>
      <c r="J44" s="108" t="s">
        <v>1779</v>
      </c>
    </row>
    <row r="45" spans="1:10" ht="76.5" customHeight="1" x14ac:dyDescent="0.2">
      <c r="A45" s="106">
        <v>34</v>
      </c>
      <c r="B45" s="108"/>
      <c r="C45" s="108" t="s">
        <v>46</v>
      </c>
      <c r="D45" s="108">
        <v>23</v>
      </c>
      <c r="E45" s="108">
        <v>12</v>
      </c>
      <c r="F45" s="108" t="s">
        <v>1537</v>
      </c>
      <c r="G45" s="117" t="s">
        <v>136</v>
      </c>
      <c r="H45" s="110">
        <v>27160.993999999999</v>
      </c>
      <c r="I45" s="111" t="s">
        <v>44</v>
      </c>
      <c r="J45" s="108" t="s">
        <v>1779</v>
      </c>
    </row>
    <row r="46" spans="1:10" ht="76.5" customHeight="1" x14ac:dyDescent="0.2">
      <c r="A46" s="106">
        <v>35</v>
      </c>
      <c r="B46" s="107" t="s">
        <v>46</v>
      </c>
      <c r="C46" s="107"/>
      <c r="D46" s="107">
        <v>8</v>
      </c>
      <c r="E46" s="107">
        <v>0</v>
      </c>
      <c r="F46" s="107" t="s">
        <v>1558</v>
      </c>
      <c r="G46" s="118" t="s">
        <v>1571</v>
      </c>
      <c r="H46" s="110">
        <v>27160.993999999999</v>
      </c>
      <c r="I46" s="111" t="s">
        <v>44</v>
      </c>
      <c r="J46" s="108" t="s">
        <v>1779</v>
      </c>
    </row>
    <row r="47" spans="1:10" ht="76.5" customHeight="1" x14ac:dyDescent="0.2">
      <c r="A47" s="106">
        <v>36</v>
      </c>
      <c r="B47" s="107"/>
      <c r="C47" s="107" t="s">
        <v>39</v>
      </c>
      <c r="D47" s="107">
        <v>48</v>
      </c>
      <c r="E47" s="107">
        <v>12</v>
      </c>
      <c r="F47" s="107" t="s">
        <v>40</v>
      </c>
      <c r="G47" s="118" t="s">
        <v>644</v>
      </c>
      <c r="H47" s="110">
        <v>27160.993999999999</v>
      </c>
      <c r="I47" s="111" t="s">
        <v>44</v>
      </c>
      <c r="J47" s="108" t="s">
        <v>1779</v>
      </c>
    </row>
    <row r="48" spans="1:10" ht="76.5" customHeight="1" x14ac:dyDescent="0.2">
      <c r="A48" s="106">
        <v>37</v>
      </c>
      <c r="B48" s="107" t="s">
        <v>39</v>
      </c>
      <c r="C48" s="107"/>
      <c r="D48" s="107">
        <v>21</v>
      </c>
      <c r="E48" s="107">
        <v>12</v>
      </c>
      <c r="F48" s="107" t="s">
        <v>75</v>
      </c>
      <c r="G48" s="118" t="s">
        <v>1572</v>
      </c>
      <c r="H48" s="110">
        <v>27160.993999999999</v>
      </c>
      <c r="I48" s="111" t="s">
        <v>44</v>
      </c>
      <c r="J48" s="108" t="s">
        <v>1779</v>
      </c>
    </row>
    <row r="49" spans="1:10" ht="76.5" customHeight="1" x14ac:dyDescent="0.2">
      <c r="A49" s="106">
        <v>38</v>
      </c>
      <c r="B49" s="107"/>
      <c r="C49" s="107" t="s">
        <v>46</v>
      </c>
      <c r="D49" s="107">
        <v>13</v>
      </c>
      <c r="E49" s="107">
        <v>7</v>
      </c>
      <c r="F49" s="107" t="s">
        <v>1553</v>
      </c>
      <c r="G49" s="118" t="s">
        <v>1573</v>
      </c>
      <c r="H49" s="110">
        <v>27160.993999999999</v>
      </c>
      <c r="I49" s="111" t="s">
        <v>44</v>
      </c>
      <c r="J49" s="108" t="s">
        <v>1779</v>
      </c>
    </row>
    <row r="50" spans="1:10" ht="76.5" customHeight="1" x14ac:dyDescent="0.2">
      <c r="A50" s="106">
        <v>39</v>
      </c>
      <c r="B50" s="108" t="s">
        <v>46</v>
      </c>
      <c r="C50" s="108"/>
      <c r="D50" s="108">
        <v>14</v>
      </c>
      <c r="E50" s="108">
        <v>5</v>
      </c>
      <c r="F50" s="108" t="s">
        <v>146</v>
      </c>
      <c r="G50" s="117" t="s">
        <v>149</v>
      </c>
      <c r="H50" s="110">
        <v>27160.993999999999</v>
      </c>
      <c r="I50" s="111" t="s">
        <v>44</v>
      </c>
      <c r="J50" s="108" t="s">
        <v>1779</v>
      </c>
    </row>
    <row r="51" spans="1:10" ht="76.5" customHeight="1" x14ac:dyDescent="0.2">
      <c r="A51" s="106">
        <v>40</v>
      </c>
      <c r="B51" s="108"/>
      <c r="C51" s="108" t="s">
        <v>46</v>
      </c>
      <c r="D51" s="108">
        <v>13</v>
      </c>
      <c r="E51" s="108">
        <v>12</v>
      </c>
      <c r="F51" s="108" t="s">
        <v>151</v>
      </c>
      <c r="G51" s="117" t="s">
        <v>154</v>
      </c>
      <c r="H51" s="110">
        <v>27160.993999999999</v>
      </c>
      <c r="I51" s="111" t="s">
        <v>44</v>
      </c>
      <c r="J51" s="108" t="s">
        <v>1779</v>
      </c>
    </row>
    <row r="52" spans="1:10" ht="76.5" customHeight="1" x14ac:dyDescent="0.2">
      <c r="A52" s="106">
        <v>41</v>
      </c>
      <c r="B52" s="108" t="s">
        <v>46</v>
      </c>
      <c r="C52" s="108"/>
      <c r="D52" s="108">
        <v>6</v>
      </c>
      <c r="E52" s="108">
        <v>12</v>
      </c>
      <c r="F52" s="108" t="s">
        <v>75</v>
      </c>
      <c r="G52" s="135" t="s">
        <v>159</v>
      </c>
      <c r="H52" s="110">
        <v>27160.993999999999</v>
      </c>
      <c r="I52" s="111" t="s">
        <v>44</v>
      </c>
      <c r="J52" s="108" t="s">
        <v>1779</v>
      </c>
    </row>
    <row r="53" spans="1:10" ht="76.5" customHeight="1" x14ac:dyDescent="0.2">
      <c r="A53" s="106">
        <v>42</v>
      </c>
      <c r="B53" s="108" t="s">
        <v>46</v>
      </c>
      <c r="C53" s="108"/>
      <c r="D53" s="108">
        <v>15</v>
      </c>
      <c r="E53" s="108">
        <v>12</v>
      </c>
      <c r="F53" s="108" t="s">
        <v>75</v>
      </c>
      <c r="G53" s="136" t="s">
        <v>1777</v>
      </c>
      <c r="H53" s="110">
        <v>27160.993999999999</v>
      </c>
      <c r="I53" s="111" t="s">
        <v>44</v>
      </c>
      <c r="J53" s="108" t="s">
        <v>1779</v>
      </c>
    </row>
    <row r="54" spans="1:10" ht="76.5" customHeight="1" x14ac:dyDescent="0.2">
      <c r="A54" s="106">
        <v>43</v>
      </c>
      <c r="B54" s="107"/>
      <c r="C54" s="107" t="s">
        <v>46</v>
      </c>
      <c r="D54" s="107">
        <v>13</v>
      </c>
      <c r="E54" s="107">
        <v>0</v>
      </c>
      <c r="F54" s="107" t="s">
        <v>1558</v>
      </c>
      <c r="G54" s="118" t="s">
        <v>1574</v>
      </c>
      <c r="H54" s="110">
        <v>27160.993999999999</v>
      </c>
      <c r="I54" s="111" t="s">
        <v>44</v>
      </c>
      <c r="J54" s="108" t="s">
        <v>1779</v>
      </c>
    </row>
    <row r="55" spans="1:10" ht="76.5" customHeight="1" x14ac:dyDescent="0.2">
      <c r="A55" s="106">
        <v>44</v>
      </c>
      <c r="B55" s="107"/>
      <c r="C55" s="107" t="s">
        <v>46</v>
      </c>
      <c r="D55" s="107">
        <v>8</v>
      </c>
      <c r="E55" s="107">
        <v>12</v>
      </c>
      <c r="F55" s="107" t="s">
        <v>75</v>
      </c>
      <c r="G55" s="118" t="s">
        <v>1575</v>
      </c>
      <c r="H55" s="110">
        <v>27160.993999999999</v>
      </c>
      <c r="I55" s="111" t="s">
        <v>44</v>
      </c>
      <c r="J55" s="108" t="s">
        <v>1779</v>
      </c>
    </row>
    <row r="56" spans="1:10" ht="76.5" customHeight="1" x14ac:dyDescent="0.2">
      <c r="A56" s="106">
        <v>45</v>
      </c>
      <c r="B56" s="107" t="s">
        <v>39</v>
      </c>
      <c r="C56" s="107"/>
      <c r="D56" s="107">
        <v>9</v>
      </c>
      <c r="E56" s="107">
        <v>12</v>
      </c>
      <c r="F56" s="108" t="s">
        <v>242</v>
      </c>
      <c r="G56" s="118" t="s">
        <v>1576</v>
      </c>
      <c r="H56" s="110">
        <v>27160.993999999999</v>
      </c>
      <c r="I56" s="111" t="s">
        <v>44</v>
      </c>
      <c r="J56" s="108" t="s">
        <v>1779</v>
      </c>
    </row>
    <row r="57" spans="1:10" ht="76.5" customHeight="1" x14ac:dyDescent="0.2">
      <c r="A57" s="106">
        <v>46</v>
      </c>
      <c r="B57" s="108" t="s">
        <v>39</v>
      </c>
      <c r="C57" s="108"/>
      <c r="D57" s="108">
        <v>15</v>
      </c>
      <c r="E57" s="108">
        <v>12</v>
      </c>
      <c r="F57" s="108" t="s">
        <v>75</v>
      </c>
      <c r="G57" s="117" t="s">
        <v>167</v>
      </c>
      <c r="H57" s="110">
        <v>27160.993999999999</v>
      </c>
      <c r="I57" s="111" t="s">
        <v>44</v>
      </c>
      <c r="J57" s="108" t="s">
        <v>1779</v>
      </c>
    </row>
    <row r="58" spans="1:10" ht="76.5" customHeight="1" x14ac:dyDescent="0.2">
      <c r="A58" s="106">
        <v>47</v>
      </c>
      <c r="B58" s="108" t="s">
        <v>46</v>
      </c>
      <c r="C58" s="108"/>
      <c r="D58" s="108">
        <v>16</v>
      </c>
      <c r="E58" s="108">
        <v>8</v>
      </c>
      <c r="F58" s="108" t="s">
        <v>169</v>
      </c>
      <c r="G58" s="117" t="s">
        <v>172</v>
      </c>
      <c r="H58" s="110">
        <v>27160.993999999999</v>
      </c>
      <c r="I58" s="111" t="s">
        <v>44</v>
      </c>
      <c r="J58" s="108" t="s">
        <v>1779</v>
      </c>
    </row>
    <row r="59" spans="1:10" ht="76.5" customHeight="1" x14ac:dyDescent="0.2">
      <c r="A59" s="106">
        <v>48</v>
      </c>
      <c r="B59" s="108"/>
      <c r="C59" s="108" t="s">
        <v>46</v>
      </c>
      <c r="D59" s="108">
        <v>12</v>
      </c>
      <c r="E59" s="108">
        <v>4</v>
      </c>
      <c r="F59" s="108" t="s">
        <v>174</v>
      </c>
      <c r="G59" s="117" t="s">
        <v>177</v>
      </c>
      <c r="H59" s="110">
        <v>27160.993999999999</v>
      </c>
      <c r="I59" s="111" t="s">
        <v>44</v>
      </c>
      <c r="J59" s="108" t="s">
        <v>1779</v>
      </c>
    </row>
    <row r="60" spans="1:10" ht="76.5" customHeight="1" x14ac:dyDescent="0.2">
      <c r="A60" s="106">
        <v>49</v>
      </c>
      <c r="B60" s="107"/>
      <c r="C60" s="107" t="s">
        <v>39</v>
      </c>
      <c r="D60" s="107">
        <v>13</v>
      </c>
      <c r="E60" s="107">
        <v>12</v>
      </c>
      <c r="F60" s="107" t="s">
        <v>75</v>
      </c>
      <c r="G60" s="118" t="s">
        <v>1577</v>
      </c>
      <c r="H60" s="110">
        <v>27160.993999999999</v>
      </c>
      <c r="I60" s="111" t="s">
        <v>44</v>
      </c>
      <c r="J60" s="108" t="s">
        <v>1779</v>
      </c>
    </row>
    <row r="61" spans="1:10" ht="76.5" customHeight="1" x14ac:dyDescent="0.2">
      <c r="A61" s="106">
        <v>50</v>
      </c>
      <c r="B61" s="108"/>
      <c r="C61" s="108" t="s">
        <v>46</v>
      </c>
      <c r="D61" s="108">
        <v>11</v>
      </c>
      <c r="E61" s="108">
        <v>12</v>
      </c>
      <c r="F61" s="108" t="s">
        <v>75</v>
      </c>
      <c r="G61" s="117" t="s">
        <v>182</v>
      </c>
      <c r="H61" s="110">
        <v>27160.993999999999</v>
      </c>
      <c r="I61" s="111" t="s">
        <v>44</v>
      </c>
      <c r="J61" s="108" t="s">
        <v>1779</v>
      </c>
    </row>
    <row r="62" spans="1:10" ht="76.5" customHeight="1" x14ac:dyDescent="0.2">
      <c r="A62" s="106">
        <v>51</v>
      </c>
      <c r="B62" s="108" t="s">
        <v>46</v>
      </c>
      <c r="C62" s="108"/>
      <c r="D62" s="108">
        <v>6</v>
      </c>
      <c r="E62" s="108">
        <v>12</v>
      </c>
      <c r="F62" s="108" t="s">
        <v>51</v>
      </c>
      <c r="G62" s="117" t="s">
        <v>186</v>
      </c>
      <c r="H62" s="110">
        <v>27160.993999999999</v>
      </c>
      <c r="I62" s="111" t="s">
        <v>44</v>
      </c>
      <c r="J62" s="108" t="s">
        <v>1779</v>
      </c>
    </row>
    <row r="63" spans="1:10" ht="76.5" customHeight="1" x14ac:dyDescent="0.2">
      <c r="A63" s="106">
        <v>52</v>
      </c>
      <c r="B63" s="108" t="s">
        <v>46</v>
      </c>
      <c r="C63" s="108"/>
      <c r="D63" s="108">
        <v>7</v>
      </c>
      <c r="E63" s="108">
        <v>12</v>
      </c>
      <c r="F63" s="108" t="s">
        <v>1537</v>
      </c>
      <c r="G63" s="117" t="s">
        <v>190</v>
      </c>
      <c r="H63" s="110">
        <v>27160.993999999999</v>
      </c>
      <c r="I63" s="111" t="s">
        <v>44</v>
      </c>
      <c r="J63" s="108" t="s">
        <v>1779</v>
      </c>
    </row>
    <row r="64" spans="1:10" s="119" customFormat="1" ht="76.5" customHeight="1" x14ac:dyDescent="0.2">
      <c r="A64" s="106">
        <v>53</v>
      </c>
      <c r="B64" s="108" t="s">
        <v>39</v>
      </c>
      <c r="C64" s="108"/>
      <c r="D64" s="108">
        <v>5</v>
      </c>
      <c r="E64" s="108">
        <v>9</v>
      </c>
      <c r="F64" s="108" t="s">
        <v>101</v>
      </c>
      <c r="G64" s="117" t="s">
        <v>194</v>
      </c>
      <c r="H64" s="110">
        <v>27160.993999999999</v>
      </c>
      <c r="I64" s="111" t="s">
        <v>44</v>
      </c>
      <c r="J64" s="108" t="s">
        <v>1779</v>
      </c>
    </row>
    <row r="65" spans="1:10" ht="76.5" customHeight="1" x14ac:dyDescent="0.2">
      <c r="A65" s="106">
        <v>54</v>
      </c>
      <c r="B65" s="108" t="s">
        <v>46</v>
      </c>
      <c r="C65" s="108"/>
      <c r="D65" s="108">
        <v>5</v>
      </c>
      <c r="E65" s="108">
        <v>12</v>
      </c>
      <c r="F65" s="108" t="s">
        <v>1537</v>
      </c>
      <c r="G65" s="117" t="s">
        <v>199</v>
      </c>
      <c r="H65" s="110">
        <v>27160.993999999999</v>
      </c>
      <c r="I65" s="111" t="s">
        <v>44</v>
      </c>
      <c r="J65" s="108" t="s">
        <v>1779</v>
      </c>
    </row>
    <row r="66" spans="1:10" ht="76.5" customHeight="1" x14ac:dyDescent="0.2">
      <c r="A66" s="106">
        <v>55</v>
      </c>
      <c r="B66" s="107" t="s">
        <v>39</v>
      </c>
      <c r="C66" s="107"/>
      <c r="D66" s="107">
        <v>16</v>
      </c>
      <c r="E66" s="107">
        <v>12</v>
      </c>
      <c r="F66" s="107" t="s">
        <v>40</v>
      </c>
      <c r="G66" s="118" t="s">
        <v>1578</v>
      </c>
      <c r="H66" s="110">
        <v>27160.993999999999</v>
      </c>
      <c r="I66" s="111" t="s">
        <v>44</v>
      </c>
      <c r="J66" s="108" t="s">
        <v>1779</v>
      </c>
    </row>
    <row r="67" spans="1:10" ht="76.5" customHeight="1" x14ac:dyDescent="0.2">
      <c r="A67" s="106">
        <v>56</v>
      </c>
      <c r="B67" s="108"/>
      <c r="C67" s="108" t="s">
        <v>46</v>
      </c>
      <c r="D67" s="108">
        <v>18</v>
      </c>
      <c r="E67" s="108">
        <v>6</v>
      </c>
      <c r="F67" s="108" t="s">
        <v>1541</v>
      </c>
      <c r="G67" s="117" t="s">
        <v>202</v>
      </c>
      <c r="H67" s="110">
        <v>27160.993999999999</v>
      </c>
      <c r="I67" s="111" t="s">
        <v>44</v>
      </c>
      <c r="J67" s="108" t="s">
        <v>1779</v>
      </c>
    </row>
    <row r="68" spans="1:10" ht="76.5" customHeight="1" x14ac:dyDescent="0.2">
      <c r="A68" s="106">
        <v>57</v>
      </c>
      <c r="B68" s="107"/>
      <c r="C68" s="107" t="s">
        <v>39</v>
      </c>
      <c r="D68" s="107">
        <v>21</v>
      </c>
      <c r="E68" s="107">
        <v>12</v>
      </c>
      <c r="F68" s="107" t="s">
        <v>242</v>
      </c>
      <c r="G68" s="109" t="s">
        <v>1579</v>
      </c>
      <c r="H68" s="110">
        <v>27160.993999999999</v>
      </c>
      <c r="I68" s="111" t="s">
        <v>44</v>
      </c>
      <c r="J68" s="108" t="s">
        <v>1779</v>
      </c>
    </row>
    <row r="69" spans="1:10" ht="76.5" customHeight="1" x14ac:dyDescent="0.2">
      <c r="A69" s="106">
        <v>58</v>
      </c>
      <c r="B69" s="108" t="s">
        <v>46</v>
      </c>
      <c r="C69" s="108"/>
      <c r="D69" s="108">
        <v>5</v>
      </c>
      <c r="E69" s="108">
        <v>9</v>
      </c>
      <c r="F69" s="108" t="s">
        <v>101</v>
      </c>
      <c r="G69" s="117" t="s">
        <v>206</v>
      </c>
      <c r="H69" s="110">
        <v>27160.993999999999</v>
      </c>
      <c r="I69" s="111" t="s">
        <v>44</v>
      </c>
      <c r="J69" s="108" t="s">
        <v>1779</v>
      </c>
    </row>
    <row r="70" spans="1:10" ht="76.5" customHeight="1" x14ac:dyDescent="0.2">
      <c r="A70" s="106">
        <v>59</v>
      </c>
      <c r="B70" s="107" t="s">
        <v>39</v>
      </c>
      <c r="C70" s="107"/>
      <c r="D70" s="107">
        <v>6</v>
      </c>
      <c r="E70" s="107">
        <v>7</v>
      </c>
      <c r="F70" s="107" t="s">
        <v>1580</v>
      </c>
      <c r="G70" s="118" t="s">
        <v>1581</v>
      </c>
      <c r="H70" s="110">
        <v>27160.993999999999</v>
      </c>
      <c r="I70" s="111" t="s">
        <v>44</v>
      </c>
      <c r="J70" s="108" t="s">
        <v>1779</v>
      </c>
    </row>
    <row r="71" spans="1:10" ht="76.5" customHeight="1" x14ac:dyDescent="0.2">
      <c r="A71" s="106">
        <v>60</v>
      </c>
      <c r="B71" s="107"/>
      <c r="C71" s="107" t="s">
        <v>39</v>
      </c>
      <c r="D71" s="107">
        <v>17</v>
      </c>
      <c r="E71" s="107">
        <v>12</v>
      </c>
      <c r="F71" s="107" t="s">
        <v>75</v>
      </c>
      <c r="G71" s="109" t="s">
        <v>1567</v>
      </c>
      <c r="H71" s="110">
        <v>27160.993999999999</v>
      </c>
      <c r="I71" s="111" t="s">
        <v>44</v>
      </c>
      <c r="J71" s="108" t="s">
        <v>1779</v>
      </c>
    </row>
    <row r="72" spans="1:10" ht="76.5" customHeight="1" x14ac:dyDescent="0.2">
      <c r="A72" s="106">
        <v>61</v>
      </c>
      <c r="B72" s="108" t="s">
        <v>46</v>
      </c>
      <c r="C72" s="108"/>
      <c r="D72" s="108">
        <v>10</v>
      </c>
      <c r="E72" s="108">
        <v>12</v>
      </c>
      <c r="F72" s="108" t="s">
        <v>40</v>
      </c>
      <c r="G72" s="117" t="s">
        <v>210</v>
      </c>
      <c r="H72" s="110">
        <v>27160.993999999999</v>
      </c>
      <c r="I72" s="111" t="s">
        <v>211</v>
      </c>
      <c r="J72" s="108" t="s">
        <v>1779</v>
      </c>
    </row>
    <row r="73" spans="1:10" ht="76.5" customHeight="1" x14ac:dyDescent="0.2">
      <c r="A73" s="106">
        <v>62</v>
      </c>
      <c r="B73" s="108" t="s">
        <v>46</v>
      </c>
      <c r="C73" s="108"/>
      <c r="D73" s="108">
        <v>16</v>
      </c>
      <c r="E73" s="108">
        <v>11</v>
      </c>
      <c r="F73" s="108" t="s">
        <v>213</v>
      </c>
      <c r="G73" s="117" t="s">
        <v>215</v>
      </c>
      <c r="H73" s="110">
        <v>27160.993999999999</v>
      </c>
      <c r="I73" s="111" t="s">
        <v>44</v>
      </c>
      <c r="J73" s="108" t="s">
        <v>1779</v>
      </c>
    </row>
    <row r="74" spans="1:10" ht="76.5" customHeight="1" x14ac:dyDescent="0.2">
      <c r="A74" s="106">
        <v>63</v>
      </c>
      <c r="B74" s="107" t="s">
        <v>39</v>
      </c>
      <c r="C74" s="107"/>
      <c r="D74" s="107">
        <v>15</v>
      </c>
      <c r="E74" s="107">
        <v>11</v>
      </c>
      <c r="F74" s="107" t="s">
        <v>292</v>
      </c>
      <c r="G74" s="118" t="s">
        <v>1582</v>
      </c>
      <c r="H74" s="110">
        <v>27160.993999999999</v>
      </c>
      <c r="I74" s="107" t="s">
        <v>1583</v>
      </c>
      <c r="J74" s="108" t="s">
        <v>1779</v>
      </c>
    </row>
    <row r="75" spans="1:10" ht="76.5" customHeight="1" x14ac:dyDescent="0.2">
      <c r="A75" s="106">
        <v>64</v>
      </c>
      <c r="B75" s="108"/>
      <c r="C75" s="108" t="s">
        <v>46</v>
      </c>
      <c r="D75" s="108">
        <v>8</v>
      </c>
      <c r="E75" s="108">
        <v>12</v>
      </c>
      <c r="F75" s="108" t="s">
        <v>75</v>
      </c>
      <c r="G75" s="117" t="s">
        <v>54</v>
      </c>
      <c r="H75" s="110">
        <v>27160.993999999999</v>
      </c>
      <c r="I75" s="111" t="s">
        <v>44</v>
      </c>
      <c r="J75" s="108" t="s">
        <v>1779</v>
      </c>
    </row>
    <row r="76" spans="1:10" ht="76.5" customHeight="1" x14ac:dyDescent="0.2">
      <c r="A76" s="106">
        <v>65</v>
      </c>
      <c r="B76" s="108"/>
      <c r="C76" s="108" t="s">
        <v>46</v>
      </c>
      <c r="D76" s="108">
        <v>3</v>
      </c>
      <c r="E76" s="108">
        <v>12</v>
      </c>
      <c r="F76" s="108" t="s">
        <v>47</v>
      </c>
      <c r="G76" s="117" t="s">
        <v>223</v>
      </c>
      <c r="H76" s="110">
        <v>27160.993999999999</v>
      </c>
      <c r="I76" s="111" t="s">
        <v>211</v>
      </c>
      <c r="J76" s="108" t="s">
        <v>1779</v>
      </c>
    </row>
    <row r="77" spans="1:10" ht="76.5" customHeight="1" x14ac:dyDescent="0.2">
      <c r="A77" s="106">
        <v>66</v>
      </c>
      <c r="B77" s="107" t="s">
        <v>39</v>
      </c>
      <c r="C77" s="107"/>
      <c r="D77" s="107">
        <v>11</v>
      </c>
      <c r="E77" s="107">
        <v>12</v>
      </c>
      <c r="F77" s="107" t="s">
        <v>47</v>
      </c>
      <c r="G77" s="118" t="s">
        <v>1584</v>
      </c>
      <c r="H77" s="110">
        <v>27160.993999999999</v>
      </c>
      <c r="I77" s="111" t="s">
        <v>211</v>
      </c>
      <c r="J77" s="108" t="s">
        <v>1779</v>
      </c>
    </row>
    <row r="78" spans="1:10" ht="76.5" customHeight="1" x14ac:dyDescent="0.2">
      <c r="A78" s="106">
        <v>67</v>
      </c>
      <c r="B78" s="108"/>
      <c r="C78" s="108" t="s">
        <v>46</v>
      </c>
      <c r="D78" s="108">
        <v>14</v>
      </c>
      <c r="E78" s="108">
        <v>12</v>
      </c>
      <c r="F78" s="108" t="s">
        <v>47</v>
      </c>
      <c r="G78" s="117" t="s">
        <v>54</v>
      </c>
      <c r="H78" s="110">
        <v>27160.993999999999</v>
      </c>
      <c r="I78" s="111" t="s">
        <v>44</v>
      </c>
      <c r="J78" s="108" t="s">
        <v>1779</v>
      </c>
    </row>
    <row r="79" spans="1:10" ht="76.5" customHeight="1" x14ac:dyDescent="0.2">
      <c r="A79" s="106">
        <v>68</v>
      </c>
      <c r="B79" s="107" t="s">
        <v>39</v>
      </c>
      <c r="C79" s="107"/>
      <c r="D79" s="107">
        <v>2</v>
      </c>
      <c r="E79" s="107">
        <v>12</v>
      </c>
      <c r="F79" s="107" t="s">
        <v>47</v>
      </c>
      <c r="G79" s="118" t="s">
        <v>1585</v>
      </c>
      <c r="H79" s="110">
        <v>27160.993999999999</v>
      </c>
      <c r="I79" s="111" t="s">
        <v>44</v>
      </c>
      <c r="J79" s="108" t="s">
        <v>1779</v>
      </c>
    </row>
    <row r="80" spans="1:10" ht="76.5" customHeight="1" x14ac:dyDescent="0.2">
      <c r="A80" s="106">
        <v>69</v>
      </c>
      <c r="B80" s="107"/>
      <c r="C80" s="107" t="s">
        <v>39</v>
      </c>
      <c r="D80" s="107">
        <v>18</v>
      </c>
      <c r="E80" s="107">
        <v>12</v>
      </c>
      <c r="F80" s="107" t="s">
        <v>47</v>
      </c>
      <c r="G80" s="109" t="s">
        <v>1586</v>
      </c>
      <c r="H80" s="110">
        <v>27160.993999999999</v>
      </c>
      <c r="I80" s="111" t="s">
        <v>44</v>
      </c>
      <c r="J80" s="108" t="s">
        <v>1779</v>
      </c>
    </row>
    <row r="81" spans="1:10" ht="76.5" customHeight="1" x14ac:dyDescent="0.2">
      <c r="A81" s="106">
        <v>70</v>
      </c>
      <c r="B81" s="108" t="s">
        <v>46</v>
      </c>
      <c r="C81" s="108"/>
      <c r="D81" s="108">
        <v>10</v>
      </c>
      <c r="E81" s="108">
        <v>12</v>
      </c>
      <c r="F81" s="108" t="s">
        <v>75</v>
      </c>
      <c r="G81" s="117" t="s">
        <v>232</v>
      </c>
      <c r="H81" s="110">
        <v>27160.993999999999</v>
      </c>
      <c r="I81" s="111" t="s">
        <v>44</v>
      </c>
      <c r="J81" s="108" t="s">
        <v>1779</v>
      </c>
    </row>
    <row r="82" spans="1:10" ht="76.5" customHeight="1" x14ac:dyDescent="0.2">
      <c r="A82" s="106">
        <v>71</v>
      </c>
      <c r="B82" s="108" t="s">
        <v>46</v>
      </c>
      <c r="C82" s="108"/>
      <c r="D82" s="108">
        <v>5</v>
      </c>
      <c r="E82" s="108">
        <v>12</v>
      </c>
      <c r="F82" s="108" t="s">
        <v>75</v>
      </c>
      <c r="G82" s="117" t="s">
        <v>54</v>
      </c>
      <c r="H82" s="110">
        <v>27160.993999999999</v>
      </c>
      <c r="I82" s="111" t="s">
        <v>44</v>
      </c>
      <c r="J82" s="108" t="s">
        <v>1779</v>
      </c>
    </row>
    <row r="83" spans="1:10" ht="76.5" customHeight="1" x14ac:dyDescent="0.2">
      <c r="A83" s="106">
        <v>72</v>
      </c>
      <c r="B83" s="108"/>
      <c r="C83" s="108" t="s">
        <v>46</v>
      </c>
      <c r="D83" s="108">
        <v>14</v>
      </c>
      <c r="E83" s="108">
        <v>12</v>
      </c>
      <c r="F83" s="108" t="s">
        <v>75</v>
      </c>
      <c r="G83" s="117" t="s">
        <v>54</v>
      </c>
      <c r="H83" s="110">
        <v>27160.993999999999</v>
      </c>
      <c r="I83" s="111" t="s">
        <v>44</v>
      </c>
      <c r="J83" s="108" t="s">
        <v>1779</v>
      </c>
    </row>
    <row r="84" spans="1:10" ht="76.5" customHeight="1" x14ac:dyDescent="0.2">
      <c r="A84" s="106">
        <v>73</v>
      </c>
      <c r="B84" s="108"/>
      <c r="C84" s="108" t="s">
        <v>46</v>
      </c>
      <c r="D84" s="108">
        <v>6</v>
      </c>
      <c r="E84" s="108">
        <v>12</v>
      </c>
      <c r="F84" s="108" t="s">
        <v>238</v>
      </c>
      <c r="G84" s="117" t="s">
        <v>240</v>
      </c>
      <c r="H84" s="110">
        <v>27160.993999999999</v>
      </c>
      <c r="I84" s="111" t="s">
        <v>44</v>
      </c>
      <c r="J84" s="108" t="s">
        <v>1779</v>
      </c>
    </row>
    <row r="85" spans="1:10" ht="76.5" customHeight="1" x14ac:dyDescent="0.2">
      <c r="A85" s="106">
        <v>74</v>
      </c>
      <c r="B85" s="107" t="s">
        <v>39</v>
      </c>
      <c r="C85" s="107"/>
      <c r="D85" s="107">
        <v>33</v>
      </c>
      <c r="E85" s="107">
        <v>12</v>
      </c>
      <c r="F85" s="107" t="s">
        <v>40</v>
      </c>
      <c r="G85" s="118" t="s">
        <v>1587</v>
      </c>
      <c r="H85" s="110">
        <v>27160.993999999999</v>
      </c>
      <c r="I85" s="111" t="s">
        <v>44</v>
      </c>
      <c r="J85" s="108" t="s">
        <v>1779</v>
      </c>
    </row>
    <row r="86" spans="1:10" ht="76.5" customHeight="1" x14ac:dyDescent="0.2">
      <c r="A86" s="106">
        <v>75</v>
      </c>
      <c r="B86" s="108"/>
      <c r="C86" s="108" t="s">
        <v>46</v>
      </c>
      <c r="D86" s="108">
        <v>3</v>
      </c>
      <c r="E86" s="108">
        <v>12</v>
      </c>
      <c r="F86" s="108" t="s">
        <v>242</v>
      </c>
      <c r="G86" s="117" t="s">
        <v>246</v>
      </c>
      <c r="H86" s="110">
        <v>27160.993999999999</v>
      </c>
      <c r="I86" s="111" t="s">
        <v>44</v>
      </c>
      <c r="J86" s="108" t="s">
        <v>1779</v>
      </c>
    </row>
    <row r="87" spans="1:10" ht="76.5" customHeight="1" x14ac:dyDescent="0.2">
      <c r="A87" s="106">
        <v>76</v>
      </c>
      <c r="B87" s="108" t="s">
        <v>39</v>
      </c>
      <c r="C87" s="108"/>
      <c r="D87" s="108">
        <v>22</v>
      </c>
      <c r="E87" s="108">
        <v>12</v>
      </c>
      <c r="F87" s="108" t="s">
        <v>248</v>
      </c>
      <c r="G87" s="117" t="s">
        <v>251</v>
      </c>
      <c r="H87" s="110">
        <v>27160.993999999999</v>
      </c>
      <c r="I87" s="111" t="s">
        <v>44</v>
      </c>
      <c r="J87" s="108" t="s">
        <v>1779</v>
      </c>
    </row>
    <row r="88" spans="1:10" ht="76.5" customHeight="1" x14ac:dyDescent="0.2">
      <c r="A88" s="106">
        <v>77</v>
      </c>
      <c r="B88" s="108" t="s">
        <v>46</v>
      </c>
      <c r="C88" s="108"/>
      <c r="D88" s="108">
        <v>12</v>
      </c>
      <c r="E88" s="108">
        <v>12</v>
      </c>
      <c r="F88" s="108" t="s">
        <v>47</v>
      </c>
      <c r="G88" s="117" t="s">
        <v>255</v>
      </c>
      <c r="H88" s="110">
        <v>27160.993999999999</v>
      </c>
      <c r="I88" s="111" t="s">
        <v>44</v>
      </c>
      <c r="J88" s="108" t="s">
        <v>1779</v>
      </c>
    </row>
    <row r="89" spans="1:10" ht="76.5" customHeight="1" x14ac:dyDescent="0.2">
      <c r="A89" s="106">
        <v>78</v>
      </c>
      <c r="B89" s="107" t="s">
        <v>39</v>
      </c>
      <c r="C89" s="107"/>
      <c r="D89" s="107">
        <v>15</v>
      </c>
      <c r="E89" s="107">
        <v>12</v>
      </c>
      <c r="F89" s="107" t="s">
        <v>40</v>
      </c>
      <c r="G89" s="118" t="s">
        <v>1588</v>
      </c>
      <c r="H89" s="110">
        <v>27160.993999999999</v>
      </c>
      <c r="I89" s="111" t="s">
        <v>44</v>
      </c>
      <c r="J89" s="108" t="s">
        <v>1779</v>
      </c>
    </row>
    <row r="90" spans="1:10" ht="76.5" customHeight="1" x14ac:dyDescent="0.2">
      <c r="A90" s="106">
        <v>79</v>
      </c>
      <c r="B90" s="107" t="s">
        <v>46</v>
      </c>
      <c r="C90" s="107"/>
      <c r="D90" s="107">
        <v>8</v>
      </c>
      <c r="E90" s="107">
        <v>6</v>
      </c>
      <c r="F90" s="107" t="s">
        <v>65</v>
      </c>
      <c r="G90" s="118" t="s">
        <v>1589</v>
      </c>
      <c r="H90" s="110">
        <v>27160.993999999999</v>
      </c>
      <c r="I90" s="111" t="s">
        <v>44</v>
      </c>
      <c r="J90" s="108" t="s">
        <v>1779</v>
      </c>
    </row>
    <row r="91" spans="1:10" ht="76.5" customHeight="1" x14ac:dyDescent="0.2">
      <c r="A91" s="106">
        <v>80</v>
      </c>
      <c r="B91" s="108" t="s">
        <v>46</v>
      </c>
      <c r="C91" s="108"/>
      <c r="D91" s="108">
        <v>3</v>
      </c>
      <c r="E91" s="108">
        <v>12</v>
      </c>
      <c r="F91" s="108" t="s">
        <v>51</v>
      </c>
      <c r="G91" s="136" t="s">
        <v>1768</v>
      </c>
      <c r="H91" s="110">
        <v>27160.993999999999</v>
      </c>
      <c r="I91" s="111" t="s">
        <v>44</v>
      </c>
      <c r="J91" s="108" t="s">
        <v>1779</v>
      </c>
    </row>
    <row r="92" spans="1:10" ht="76.5" customHeight="1" x14ac:dyDescent="0.2">
      <c r="A92" s="106">
        <v>81</v>
      </c>
      <c r="B92" s="108" t="s">
        <v>39</v>
      </c>
      <c r="C92" s="108"/>
      <c r="D92" s="108">
        <v>50</v>
      </c>
      <c r="E92" s="108">
        <v>12</v>
      </c>
      <c r="F92" s="108" t="s">
        <v>40</v>
      </c>
      <c r="G92" s="117" t="s">
        <v>260</v>
      </c>
      <c r="H92" s="110">
        <v>27160.993999999999</v>
      </c>
      <c r="I92" s="111" t="s">
        <v>44</v>
      </c>
      <c r="J92" s="108" t="s">
        <v>1779</v>
      </c>
    </row>
    <row r="93" spans="1:10" ht="76.5" customHeight="1" x14ac:dyDescent="0.2">
      <c r="A93" s="106">
        <v>82</v>
      </c>
      <c r="B93" s="108" t="s">
        <v>46</v>
      </c>
      <c r="C93" s="108"/>
      <c r="D93" s="108">
        <v>5</v>
      </c>
      <c r="E93" s="108">
        <v>4</v>
      </c>
      <c r="F93" s="108" t="s">
        <v>262</v>
      </c>
      <c r="G93" s="117" t="s">
        <v>265</v>
      </c>
      <c r="H93" s="110">
        <v>27160.993999999999</v>
      </c>
      <c r="I93" s="111" t="s">
        <v>44</v>
      </c>
      <c r="J93" s="108" t="s">
        <v>1779</v>
      </c>
    </row>
    <row r="94" spans="1:10" ht="76.5" customHeight="1" x14ac:dyDescent="0.2">
      <c r="A94" s="106">
        <v>83</v>
      </c>
      <c r="B94" s="108"/>
      <c r="C94" s="108" t="s">
        <v>46</v>
      </c>
      <c r="D94" s="108">
        <v>9</v>
      </c>
      <c r="E94" s="108">
        <v>12</v>
      </c>
      <c r="F94" s="108" t="s">
        <v>75</v>
      </c>
      <c r="G94" s="117" t="s">
        <v>269</v>
      </c>
      <c r="H94" s="110">
        <v>27160.993999999999</v>
      </c>
      <c r="I94" s="111" t="s">
        <v>44</v>
      </c>
      <c r="J94" s="108" t="s">
        <v>1779</v>
      </c>
    </row>
    <row r="95" spans="1:10" ht="76.5" customHeight="1" x14ac:dyDescent="0.2">
      <c r="A95" s="106">
        <v>84</v>
      </c>
      <c r="B95" s="108" t="s">
        <v>39</v>
      </c>
      <c r="C95" s="108"/>
      <c r="D95" s="108">
        <v>22</v>
      </c>
      <c r="E95" s="108">
        <v>12</v>
      </c>
      <c r="F95" s="108" t="s">
        <v>75</v>
      </c>
      <c r="G95" s="117" t="s">
        <v>260</v>
      </c>
      <c r="H95" s="110">
        <v>27160.993999999999</v>
      </c>
      <c r="I95" s="111" t="s">
        <v>44</v>
      </c>
      <c r="J95" s="108" t="s">
        <v>1779</v>
      </c>
    </row>
    <row r="96" spans="1:10" ht="76.5" customHeight="1" x14ac:dyDescent="0.2">
      <c r="A96" s="106">
        <v>85</v>
      </c>
      <c r="B96" s="107" t="s">
        <v>39</v>
      </c>
      <c r="C96" s="107"/>
      <c r="D96" s="107">
        <v>35</v>
      </c>
      <c r="E96" s="107">
        <v>12</v>
      </c>
      <c r="F96" s="107" t="s">
        <v>40</v>
      </c>
      <c r="G96" s="118" t="s">
        <v>644</v>
      </c>
      <c r="H96" s="110">
        <v>27160.993999999999</v>
      </c>
      <c r="I96" s="111" t="s">
        <v>44</v>
      </c>
      <c r="J96" s="108" t="s">
        <v>1779</v>
      </c>
    </row>
    <row r="97" spans="1:10" ht="76.5" customHeight="1" x14ac:dyDescent="0.2">
      <c r="A97" s="106">
        <v>86</v>
      </c>
      <c r="B97" s="107" t="s">
        <v>39</v>
      </c>
      <c r="C97" s="107"/>
      <c r="D97" s="107">
        <v>38</v>
      </c>
      <c r="E97" s="107">
        <v>12</v>
      </c>
      <c r="F97" s="107" t="s">
        <v>40</v>
      </c>
      <c r="G97" s="118" t="s">
        <v>1590</v>
      </c>
      <c r="H97" s="110">
        <v>27160.993999999999</v>
      </c>
      <c r="I97" s="111" t="s">
        <v>44</v>
      </c>
      <c r="J97" s="108" t="s">
        <v>1779</v>
      </c>
    </row>
    <row r="98" spans="1:10" ht="76.5" customHeight="1" x14ac:dyDescent="0.2">
      <c r="A98" s="106">
        <v>87</v>
      </c>
      <c r="B98" s="108"/>
      <c r="C98" s="108" t="s">
        <v>39</v>
      </c>
      <c r="D98" s="108">
        <v>15</v>
      </c>
      <c r="E98" s="108">
        <v>12</v>
      </c>
      <c r="F98" s="108" t="s">
        <v>275</v>
      </c>
      <c r="G98" s="117" t="s">
        <v>54</v>
      </c>
      <c r="H98" s="110">
        <v>27160.993999999999</v>
      </c>
      <c r="I98" s="111" t="s">
        <v>44</v>
      </c>
      <c r="J98" s="108" t="s">
        <v>1779</v>
      </c>
    </row>
    <row r="99" spans="1:10" ht="76.5" customHeight="1" x14ac:dyDescent="0.2">
      <c r="A99" s="106">
        <v>88</v>
      </c>
      <c r="B99" s="108" t="s">
        <v>46</v>
      </c>
      <c r="C99" s="108"/>
      <c r="D99" s="108">
        <v>10</v>
      </c>
      <c r="E99" s="108">
        <v>12</v>
      </c>
      <c r="F99" s="108" t="s">
        <v>75</v>
      </c>
      <c r="G99" s="117" t="s">
        <v>281</v>
      </c>
      <c r="H99" s="110">
        <v>27160.993999999999</v>
      </c>
      <c r="I99" s="111" t="s">
        <v>211</v>
      </c>
      <c r="J99" s="108" t="s">
        <v>1779</v>
      </c>
    </row>
    <row r="100" spans="1:10" ht="76.5" customHeight="1" x14ac:dyDescent="0.2">
      <c r="A100" s="106">
        <v>89</v>
      </c>
      <c r="B100" s="108" t="s">
        <v>46</v>
      </c>
      <c r="C100" s="108"/>
      <c r="D100" s="108">
        <v>11</v>
      </c>
      <c r="E100" s="108">
        <v>6</v>
      </c>
      <c r="F100" s="108" t="s">
        <v>1541</v>
      </c>
      <c r="G100" s="117" t="s">
        <v>285</v>
      </c>
      <c r="H100" s="110">
        <v>27160.993999999999</v>
      </c>
      <c r="I100" s="111" t="s">
        <v>44</v>
      </c>
      <c r="J100" s="108" t="s">
        <v>1779</v>
      </c>
    </row>
    <row r="101" spans="1:10" ht="76.5" customHeight="1" x14ac:dyDescent="0.2">
      <c r="A101" s="106">
        <v>90</v>
      </c>
      <c r="B101" s="108" t="s">
        <v>39</v>
      </c>
      <c r="C101" s="108"/>
      <c r="D101" s="108">
        <v>17</v>
      </c>
      <c r="E101" s="108">
        <v>3</v>
      </c>
      <c r="F101" s="108" t="s">
        <v>287</v>
      </c>
      <c r="G101" s="120" t="s">
        <v>290</v>
      </c>
      <c r="H101" s="110">
        <v>27160.993999999999</v>
      </c>
      <c r="I101" s="111" t="s">
        <v>44</v>
      </c>
      <c r="J101" s="108" t="s">
        <v>1779</v>
      </c>
    </row>
    <row r="102" spans="1:10" ht="76.5" customHeight="1" x14ac:dyDescent="0.2">
      <c r="A102" s="106">
        <v>91</v>
      </c>
      <c r="B102" s="108"/>
      <c r="C102" s="108" t="s">
        <v>46</v>
      </c>
      <c r="D102" s="108">
        <v>17</v>
      </c>
      <c r="E102" s="108">
        <v>11</v>
      </c>
      <c r="F102" s="108" t="s">
        <v>292</v>
      </c>
      <c r="G102" s="120" t="s">
        <v>296</v>
      </c>
      <c r="H102" s="110">
        <v>27160.993999999999</v>
      </c>
      <c r="I102" s="111" t="s">
        <v>44</v>
      </c>
      <c r="J102" s="108" t="s">
        <v>1779</v>
      </c>
    </row>
    <row r="103" spans="1:10" ht="76.5" customHeight="1" x14ac:dyDescent="0.2">
      <c r="A103" s="106">
        <v>92</v>
      </c>
      <c r="B103" s="108" t="s">
        <v>39</v>
      </c>
      <c r="C103" s="108"/>
      <c r="D103" s="108">
        <v>60</v>
      </c>
      <c r="E103" s="108">
        <v>12</v>
      </c>
      <c r="F103" s="108" t="s">
        <v>40</v>
      </c>
      <c r="G103" s="117" t="s">
        <v>260</v>
      </c>
      <c r="H103" s="110">
        <v>27160.993999999999</v>
      </c>
      <c r="I103" s="111" t="s">
        <v>44</v>
      </c>
      <c r="J103" s="108" t="s">
        <v>1779</v>
      </c>
    </row>
    <row r="104" spans="1:10" ht="76.5" customHeight="1" x14ac:dyDescent="0.2">
      <c r="A104" s="106">
        <v>93</v>
      </c>
      <c r="B104" s="107" t="s">
        <v>46</v>
      </c>
      <c r="C104" s="107"/>
      <c r="D104" s="107">
        <v>8</v>
      </c>
      <c r="E104" s="107">
        <v>7</v>
      </c>
      <c r="F104" s="107" t="s">
        <v>1553</v>
      </c>
      <c r="G104" s="118" t="s">
        <v>1591</v>
      </c>
      <c r="H104" s="110">
        <v>27160.993999999999</v>
      </c>
      <c r="I104" s="111" t="s">
        <v>44</v>
      </c>
      <c r="J104" s="108" t="s">
        <v>1779</v>
      </c>
    </row>
    <row r="105" spans="1:10" ht="76.5" customHeight="1" x14ac:dyDescent="0.2">
      <c r="A105" s="106">
        <v>94</v>
      </c>
      <c r="B105" s="108" t="s">
        <v>46</v>
      </c>
      <c r="C105" s="108"/>
      <c r="D105" s="108">
        <v>9</v>
      </c>
      <c r="E105" s="108">
        <v>12</v>
      </c>
      <c r="F105" s="108" t="s">
        <v>1537</v>
      </c>
      <c r="G105" s="117" t="s">
        <v>304</v>
      </c>
      <c r="H105" s="110">
        <v>27160.993999999999</v>
      </c>
      <c r="I105" s="111" t="s">
        <v>44</v>
      </c>
      <c r="J105" s="108" t="s">
        <v>1779</v>
      </c>
    </row>
    <row r="106" spans="1:10" ht="76.5" customHeight="1" x14ac:dyDescent="0.2">
      <c r="A106" s="106">
        <v>95</v>
      </c>
      <c r="B106" s="107" t="s">
        <v>39</v>
      </c>
      <c r="C106" s="107"/>
      <c r="D106" s="107">
        <v>11</v>
      </c>
      <c r="E106" s="107">
        <v>12</v>
      </c>
      <c r="F106" s="107" t="s">
        <v>47</v>
      </c>
      <c r="G106" s="118" t="s">
        <v>1592</v>
      </c>
      <c r="H106" s="110">
        <v>27160.993999999999</v>
      </c>
      <c r="I106" s="111" t="s">
        <v>44</v>
      </c>
      <c r="J106" s="108" t="s">
        <v>1779</v>
      </c>
    </row>
    <row r="107" spans="1:10" ht="76.5" customHeight="1" x14ac:dyDescent="0.2">
      <c r="A107" s="106">
        <v>96</v>
      </c>
      <c r="B107" s="108" t="s">
        <v>46</v>
      </c>
      <c r="C107" s="108"/>
      <c r="D107" s="108">
        <v>12</v>
      </c>
      <c r="E107" s="108">
        <v>12</v>
      </c>
      <c r="F107" s="108" t="s">
        <v>75</v>
      </c>
      <c r="G107" s="117" t="s">
        <v>308</v>
      </c>
      <c r="H107" s="110">
        <v>27160.993999999999</v>
      </c>
      <c r="I107" s="111" t="s">
        <v>44</v>
      </c>
      <c r="J107" s="108" t="s">
        <v>1779</v>
      </c>
    </row>
    <row r="108" spans="1:10" ht="76.5" customHeight="1" x14ac:dyDescent="0.2">
      <c r="A108" s="106">
        <v>97</v>
      </c>
      <c r="B108" s="107" t="s">
        <v>39</v>
      </c>
      <c r="C108" s="107"/>
      <c r="D108" s="107">
        <v>5</v>
      </c>
      <c r="E108" s="107">
        <v>12</v>
      </c>
      <c r="F108" s="107" t="s">
        <v>40</v>
      </c>
      <c r="G108" s="118" t="s">
        <v>1593</v>
      </c>
      <c r="H108" s="110">
        <v>27160.993999999999</v>
      </c>
      <c r="I108" s="111" t="s">
        <v>44</v>
      </c>
      <c r="J108" s="108" t="s">
        <v>1779</v>
      </c>
    </row>
    <row r="109" spans="1:10" ht="76.5" customHeight="1" x14ac:dyDescent="0.2">
      <c r="A109" s="106">
        <v>98</v>
      </c>
      <c r="B109" s="107"/>
      <c r="C109" s="107" t="s">
        <v>39</v>
      </c>
      <c r="D109" s="107">
        <v>16</v>
      </c>
      <c r="E109" s="107">
        <v>12</v>
      </c>
      <c r="F109" s="107" t="s">
        <v>40</v>
      </c>
      <c r="G109" s="109" t="s">
        <v>1579</v>
      </c>
      <c r="H109" s="110">
        <v>27160.993999999999</v>
      </c>
      <c r="I109" s="111" t="s">
        <v>44</v>
      </c>
      <c r="J109" s="108" t="s">
        <v>1779</v>
      </c>
    </row>
    <row r="110" spans="1:10" ht="76.5" customHeight="1" x14ac:dyDescent="0.2">
      <c r="A110" s="106">
        <v>99</v>
      </c>
      <c r="B110" s="107"/>
      <c r="C110" s="107" t="s">
        <v>39</v>
      </c>
      <c r="D110" s="107">
        <v>15</v>
      </c>
      <c r="E110" s="107">
        <v>12</v>
      </c>
      <c r="F110" s="108" t="s">
        <v>242</v>
      </c>
      <c r="G110" s="118" t="s">
        <v>1104</v>
      </c>
      <c r="H110" s="110">
        <v>27160.993999999999</v>
      </c>
      <c r="I110" s="111" t="s">
        <v>44</v>
      </c>
      <c r="J110" s="108" t="s">
        <v>1779</v>
      </c>
    </row>
    <row r="111" spans="1:10" ht="76.5" customHeight="1" x14ac:dyDescent="0.2">
      <c r="A111" s="106">
        <v>100</v>
      </c>
      <c r="B111" s="108" t="s">
        <v>46</v>
      </c>
      <c r="C111" s="108"/>
      <c r="D111" s="108">
        <v>6</v>
      </c>
      <c r="E111" s="108">
        <v>12</v>
      </c>
      <c r="F111" s="108" t="s">
        <v>51</v>
      </c>
      <c r="G111" s="117" t="s">
        <v>312</v>
      </c>
      <c r="H111" s="110">
        <v>27160.993999999999</v>
      </c>
      <c r="I111" s="111" t="s">
        <v>44</v>
      </c>
      <c r="J111" s="108" t="s">
        <v>1779</v>
      </c>
    </row>
    <row r="112" spans="1:10" ht="76.5" customHeight="1" x14ac:dyDescent="0.2">
      <c r="A112" s="106">
        <v>101</v>
      </c>
      <c r="B112" s="107" t="s">
        <v>39</v>
      </c>
      <c r="C112" s="107"/>
      <c r="D112" s="107">
        <v>26</v>
      </c>
      <c r="E112" s="107">
        <v>12</v>
      </c>
      <c r="F112" s="107" t="s">
        <v>40</v>
      </c>
      <c r="G112" s="137" t="s">
        <v>1594</v>
      </c>
      <c r="H112" s="110">
        <v>27160.993999999999</v>
      </c>
      <c r="I112" s="111" t="s">
        <v>44</v>
      </c>
      <c r="J112" s="108" t="s">
        <v>1779</v>
      </c>
    </row>
    <row r="113" spans="1:10" ht="76.5" customHeight="1" x14ac:dyDescent="0.2">
      <c r="A113" s="106">
        <v>102</v>
      </c>
      <c r="B113" s="108"/>
      <c r="C113" s="108" t="s">
        <v>46</v>
      </c>
      <c r="D113" s="108">
        <v>5</v>
      </c>
      <c r="E113" s="108">
        <v>12</v>
      </c>
      <c r="F113" s="108" t="s">
        <v>75</v>
      </c>
      <c r="G113" s="117" t="s">
        <v>316</v>
      </c>
      <c r="H113" s="110">
        <v>27160.993999999999</v>
      </c>
      <c r="I113" s="111" t="s">
        <v>44</v>
      </c>
      <c r="J113" s="108" t="s">
        <v>1779</v>
      </c>
    </row>
    <row r="114" spans="1:10" ht="76.5" customHeight="1" x14ac:dyDescent="0.2">
      <c r="A114" s="106">
        <v>103</v>
      </c>
      <c r="B114" s="108" t="s">
        <v>46</v>
      </c>
      <c r="C114" s="108"/>
      <c r="D114" s="108">
        <v>3</v>
      </c>
      <c r="E114" s="108">
        <v>9</v>
      </c>
      <c r="F114" s="108" t="s">
        <v>101</v>
      </c>
      <c r="G114" s="117" t="s">
        <v>321</v>
      </c>
      <c r="H114" s="110">
        <v>27160.993999999999</v>
      </c>
      <c r="I114" s="111" t="s">
        <v>44</v>
      </c>
      <c r="J114" s="108" t="s">
        <v>1779</v>
      </c>
    </row>
    <row r="115" spans="1:10" ht="76.5" customHeight="1" x14ac:dyDescent="0.2">
      <c r="A115" s="106">
        <v>104</v>
      </c>
      <c r="B115" s="108" t="s">
        <v>39</v>
      </c>
      <c r="C115" s="108"/>
      <c r="D115" s="108">
        <v>13</v>
      </c>
      <c r="E115" s="108">
        <v>12</v>
      </c>
      <c r="F115" s="108" t="s">
        <v>40</v>
      </c>
      <c r="G115" s="117" t="s">
        <v>90</v>
      </c>
      <c r="H115" s="110">
        <v>27160.993999999999</v>
      </c>
      <c r="I115" s="111" t="s">
        <v>44</v>
      </c>
      <c r="J115" s="108" t="s">
        <v>1779</v>
      </c>
    </row>
    <row r="116" spans="1:10" ht="76.5" customHeight="1" x14ac:dyDescent="0.2">
      <c r="A116" s="106">
        <v>105</v>
      </c>
      <c r="B116" s="108"/>
      <c r="C116" s="108" t="s">
        <v>46</v>
      </c>
      <c r="D116" s="108">
        <v>38</v>
      </c>
      <c r="E116" s="108">
        <v>4</v>
      </c>
      <c r="F116" s="107" t="s">
        <v>1595</v>
      </c>
      <c r="G116" s="117" t="s">
        <v>330</v>
      </c>
      <c r="H116" s="110">
        <v>27160.993999999999</v>
      </c>
      <c r="I116" s="111" t="s">
        <v>44</v>
      </c>
      <c r="J116" s="108" t="s">
        <v>1779</v>
      </c>
    </row>
    <row r="117" spans="1:10" ht="76.5" customHeight="1" x14ac:dyDescent="0.2">
      <c r="A117" s="106">
        <v>106</v>
      </c>
      <c r="B117" s="107" t="s">
        <v>39</v>
      </c>
      <c r="C117" s="107"/>
      <c r="D117" s="107">
        <v>27</v>
      </c>
      <c r="E117" s="107">
        <v>12</v>
      </c>
      <c r="F117" s="107" t="s">
        <v>40</v>
      </c>
      <c r="G117" s="118" t="s">
        <v>1596</v>
      </c>
      <c r="H117" s="110">
        <v>27160.993999999999</v>
      </c>
      <c r="I117" s="111" t="s">
        <v>44</v>
      </c>
      <c r="J117" s="108" t="s">
        <v>1779</v>
      </c>
    </row>
    <row r="118" spans="1:10" ht="76.5" customHeight="1" x14ac:dyDescent="0.2">
      <c r="A118" s="106">
        <v>107</v>
      </c>
      <c r="B118" s="108" t="s">
        <v>46</v>
      </c>
      <c r="C118" s="108"/>
      <c r="D118" s="108">
        <v>8</v>
      </c>
      <c r="E118" s="108">
        <v>12</v>
      </c>
      <c r="F118" s="108" t="s">
        <v>51</v>
      </c>
      <c r="G118" s="117" t="s">
        <v>334</v>
      </c>
      <c r="H118" s="110">
        <v>27160.993999999999</v>
      </c>
      <c r="I118" s="111" t="s">
        <v>44</v>
      </c>
      <c r="J118" s="108" t="s">
        <v>1779</v>
      </c>
    </row>
    <row r="119" spans="1:10" ht="76.5" customHeight="1" x14ac:dyDescent="0.2">
      <c r="A119" s="106">
        <v>108</v>
      </c>
      <c r="B119" s="107" t="s">
        <v>39</v>
      </c>
      <c r="C119" s="107"/>
      <c r="D119" s="107">
        <v>4</v>
      </c>
      <c r="E119" s="107">
        <v>12</v>
      </c>
      <c r="F119" s="107" t="s">
        <v>47</v>
      </c>
      <c r="G119" s="118" t="s">
        <v>1597</v>
      </c>
      <c r="H119" s="110">
        <v>27160.993999999999</v>
      </c>
      <c r="I119" s="111" t="s">
        <v>44</v>
      </c>
      <c r="J119" s="108" t="s">
        <v>1779</v>
      </c>
    </row>
    <row r="120" spans="1:10" ht="76.5" customHeight="1" x14ac:dyDescent="0.2">
      <c r="A120" s="106">
        <v>109</v>
      </c>
      <c r="B120" s="107"/>
      <c r="C120" s="107" t="s">
        <v>39</v>
      </c>
      <c r="D120" s="107">
        <v>4</v>
      </c>
      <c r="E120" s="107">
        <v>12</v>
      </c>
      <c r="F120" s="107" t="s">
        <v>47</v>
      </c>
      <c r="G120" s="118" t="s">
        <v>1597</v>
      </c>
      <c r="H120" s="110">
        <v>27160.993999999999</v>
      </c>
      <c r="I120" s="111" t="s">
        <v>44</v>
      </c>
      <c r="J120" s="108" t="s">
        <v>1779</v>
      </c>
    </row>
    <row r="121" spans="1:10" ht="76.5" customHeight="1" x14ac:dyDescent="0.2">
      <c r="A121" s="106">
        <v>110</v>
      </c>
      <c r="B121" s="107"/>
      <c r="C121" s="107" t="s">
        <v>39</v>
      </c>
      <c r="D121" s="107">
        <v>38</v>
      </c>
      <c r="E121" s="107">
        <v>5</v>
      </c>
      <c r="F121" s="107" t="s">
        <v>995</v>
      </c>
      <c r="G121" s="118" t="s">
        <v>538</v>
      </c>
      <c r="H121" s="110">
        <v>27160.993999999999</v>
      </c>
      <c r="I121" s="111" t="s">
        <v>44</v>
      </c>
      <c r="J121" s="108" t="s">
        <v>1779</v>
      </c>
    </row>
    <row r="122" spans="1:10" ht="76.5" customHeight="1" x14ac:dyDescent="0.2">
      <c r="A122" s="106">
        <v>111</v>
      </c>
      <c r="B122" s="108"/>
      <c r="C122" s="108" t="s">
        <v>46</v>
      </c>
      <c r="D122" s="108">
        <v>8</v>
      </c>
      <c r="E122" s="108">
        <v>12</v>
      </c>
      <c r="F122" s="108" t="s">
        <v>75</v>
      </c>
      <c r="G122" s="117" t="s">
        <v>338</v>
      </c>
      <c r="H122" s="110">
        <v>27160.993999999999</v>
      </c>
      <c r="I122" s="111" t="s">
        <v>44</v>
      </c>
      <c r="J122" s="108" t="s">
        <v>1779</v>
      </c>
    </row>
    <row r="123" spans="1:10" ht="76.5" customHeight="1" x14ac:dyDescent="0.2">
      <c r="A123" s="106">
        <v>112</v>
      </c>
      <c r="B123" s="108" t="s">
        <v>46</v>
      </c>
      <c r="C123" s="108"/>
      <c r="D123" s="108">
        <v>10</v>
      </c>
      <c r="E123" s="108">
        <v>4</v>
      </c>
      <c r="F123" s="108" t="s">
        <v>262</v>
      </c>
      <c r="G123" s="117" t="s">
        <v>342</v>
      </c>
      <c r="H123" s="110">
        <v>27160.993999999999</v>
      </c>
      <c r="I123" s="111" t="s">
        <v>44</v>
      </c>
      <c r="J123" s="108" t="s">
        <v>1779</v>
      </c>
    </row>
    <row r="124" spans="1:10" ht="76.5" customHeight="1" x14ac:dyDescent="0.2">
      <c r="A124" s="106">
        <v>113</v>
      </c>
      <c r="B124" s="108" t="s">
        <v>46</v>
      </c>
      <c r="C124" s="108"/>
      <c r="D124" s="108">
        <v>16</v>
      </c>
      <c r="E124" s="108">
        <v>12</v>
      </c>
      <c r="F124" s="108" t="s">
        <v>40</v>
      </c>
      <c r="G124" s="117" t="s">
        <v>345</v>
      </c>
      <c r="H124" s="110">
        <v>27160.993999999999</v>
      </c>
      <c r="I124" s="111" t="s">
        <v>44</v>
      </c>
      <c r="J124" s="108" t="s">
        <v>1779</v>
      </c>
    </row>
    <row r="125" spans="1:10" ht="76.5" customHeight="1" x14ac:dyDescent="0.2">
      <c r="A125" s="106">
        <v>114</v>
      </c>
      <c r="B125" s="108" t="s">
        <v>46</v>
      </c>
      <c r="C125" s="108"/>
      <c r="D125" s="108">
        <v>6</v>
      </c>
      <c r="E125" s="108">
        <v>12</v>
      </c>
      <c r="F125" s="108" t="s">
        <v>75</v>
      </c>
      <c r="G125" s="117" t="s">
        <v>348</v>
      </c>
      <c r="H125" s="110">
        <v>27160.993999999999</v>
      </c>
      <c r="I125" s="111" t="s">
        <v>44</v>
      </c>
      <c r="J125" s="108" t="s">
        <v>1779</v>
      </c>
    </row>
    <row r="126" spans="1:10" ht="76.5" customHeight="1" x14ac:dyDescent="0.2">
      <c r="A126" s="106">
        <v>115</v>
      </c>
      <c r="B126" s="108" t="s">
        <v>46</v>
      </c>
      <c r="C126" s="108"/>
      <c r="D126" s="108">
        <v>10</v>
      </c>
      <c r="E126" s="108">
        <v>12</v>
      </c>
      <c r="F126" s="108" t="s">
        <v>350</v>
      </c>
      <c r="G126" s="117" t="s">
        <v>353</v>
      </c>
      <c r="H126" s="110">
        <v>27160.993999999999</v>
      </c>
      <c r="I126" s="111" t="s">
        <v>44</v>
      </c>
      <c r="J126" s="108" t="s">
        <v>1779</v>
      </c>
    </row>
    <row r="127" spans="1:10" ht="76.5" customHeight="1" x14ac:dyDescent="0.2">
      <c r="A127" s="106">
        <v>116</v>
      </c>
      <c r="B127" s="108" t="s">
        <v>39</v>
      </c>
      <c r="C127" s="108"/>
      <c r="D127" s="108">
        <v>7</v>
      </c>
      <c r="E127" s="108">
        <v>12</v>
      </c>
      <c r="F127" s="108" t="s">
        <v>75</v>
      </c>
      <c r="G127" s="117" t="s">
        <v>357</v>
      </c>
      <c r="H127" s="110">
        <v>27160.993999999999</v>
      </c>
      <c r="I127" s="111" t="s">
        <v>44</v>
      </c>
      <c r="J127" s="108" t="s">
        <v>1779</v>
      </c>
    </row>
    <row r="128" spans="1:10" ht="76.5" customHeight="1" x14ac:dyDescent="0.2">
      <c r="A128" s="106">
        <v>117</v>
      </c>
      <c r="B128" s="108"/>
      <c r="C128" s="108" t="s">
        <v>46</v>
      </c>
      <c r="D128" s="108">
        <v>13</v>
      </c>
      <c r="E128" s="108">
        <v>12</v>
      </c>
      <c r="F128" s="108" t="s">
        <v>75</v>
      </c>
      <c r="G128" s="117" t="s">
        <v>269</v>
      </c>
      <c r="H128" s="110">
        <v>27160.993999999999</v>
      </c>
      <c r="I128" s="111" t="s">
        <v>44</v>
      </c>
      <c r="J128" s="108" t="s">
        <v>1779</v>
      </c>
    </row>
    <row r="129" spans="1:10" ht="76.5" customHeight="1" x14ac:dyDescent="0.2">
      <c r="A129" s="106">
        <v>118</v>
      </c>
      <c r="B129" s="107" t="s">
        <v>46</v>
      </c>
      <c r="C129" s="107"/>
      <c r="D129" s="107">
        <v>15</v>
      </c>
      <c r="E129" s="107">
        <v>6</v>
      </c>
      <c r="F129" s="107" t="s">
        <v>65</v>
      </c>
      <c r="G129" s="118" t="s">
        <v>1598</v>
      </c>
      <c r="H129" s="110">
        <v>27160.993999999999</v>
      </c>
      <c r="I129" s="111" t="s">
        <v>44</v>
      </c>
      <c r="J129" s="108" t="s">
        <v>1779</v>
      </c>
    </row>
    <row r="130" spans="1:10" ht="76.5" customHeight="1" x14ac:dyDescent="0.2">
      <c r="A130" s="106">
        <v>119</v>
      </c>
      <c r="B130" s="107" t="s">
        <v>39</v>
      </c>
      <c r="C130" s="107"/>
      <c r="D130" s="107">
        <v>14</v>
      </c>
      <c r="E130" s="107">
        <v>2</v>
      </c>
      <c r="F130" s="107" t="s">
        <v>414</v>
      </c>
      <c r="G130" s="118" t="s">
        <v>1599</v>
      </c>
      <c r="H130" s="110">
        <v>27160.993999999999</v>
      </c>
      <c r="I130" s="111" t="s">
        <v>44</v>
      </c>
      <c r="J130" s="108" t="s">
        <v>1779</v>
      </c>
    </row>
    <row r="131" spans="1:10" ht="76.5" customHeight="1" x14ac:dyDescent="0.2">
      <c r="A131" s="106">
        <v>120</v>
      </c>
      <c r="B131" s="108"/>
      <c r="C131" s="108" t="s">
        <v>39</v>
      </c>
      <c r="D131" s="108">
        <v>15</v>
      </c>
      <c r="E131" s="108">
        <v>2</v>
      </c>
      <c r="F131" s="108" t="s">
        <v>363</v>
      </c>
      <c r="G131" s="117" t="s">
        <v>366</v>
      </c>
      <c r="H131" s="110">
        <v>27160.993999999999</v>
      </c>
      <c r="I131" s="111" t="s">
        <v>44</v>
      </c>
      <c r="J131" s="108" t="s">
        <v>1779</v>
      </c>
    </row>
    <row r="132" spans="1:10" ht="76.5" customHeight="1" x14ac:dyDescent="0.2">
      <c r="A132" s="106">
        <v>121</v>
      </c>
      <c r="B132" s="108"/>
      <c r="C132" s="108" t="s">
        <v>46</v>
      </c>
      <c r="D132" s="108">
        <v>5</v>
      </c>
      <c r="E132" s="108">
        <v>12</v>
      </c>
      <c r="F132" s="108" t="s">
        <v>47</v>
      </c>
      <c r="G132" s="117" t="s">
        <v>54</v>
      </c>
      <c r="H132" s="110">
        <v>27160.993999999999</v>
      </c>
      <c r="I132" s="111" t="s">
        <v>44</v>
      </c>
      <c r="J132" s="108" t="s">
        <v>1779</v>
      </c>
    </row>
    <row r="133" spans="1:10" ht="76.5" customHeight="1" x14ac:dyDescent="0.2">
      <c r="A133" s="106">
        <v>122</v>
      </c>
      <c r="B133" s="108"/>
      <c r="C133" s="108" t="s">
        <v>46</v>
      </c>
      <c r="D133" s="108">
        <v>15</v>
      </c>
      <c r="E133" s="108">
        <v>2</v>
      </c>
      <c r="F133" s="108" t="s">
        <v>1538</v>
      </c>
      <c r="G133" s="117" t="s">
        <v>374</v>
      </c>
      <c r="H133" s="110">
        <v>27160.993999999999</v>
      </c>
      <c r="I133" s="111" t="s">
        <v>44</v>
      </c>
      <c r="J133" s="108" t="s">
        <v>1779</v>
      </c>
    </row>
    <row r="134" spans="1:10" ht="76.5" customHeight="1" x14ac:dyDescent="0.2">
      <c r="A134" s="106">
        <v>123</v>
      </c>
      <c r="B134" s="107"/>
      <c r="C134" s="107" t="s">
        <v>46</v>
      </c>
      <c r="D134" s="107">
        <v>10</v>
      </c>
      <c r="E134" s="107">
        <v>12</v>
      </c>
      <c r="F134" s="107" t="s">
        <v>51</v>
      </c>
      <c r="G134" s="109" t="s">
        <v>1600</v>
      </c>
      <c r="H134" s="110">
        <v>27160.993999999999</v>
      </c>
      <c r="I134" s="111" t="s">
        <v>44</v>
      </c>
      <c r="J134" s="108" t="s">
        <v>1779</v>
      </c>
    </row>
    <row r="135" spans="1:10" ht="76.5" customHeight="1" x14ac:dyDescent="0.2">
      <c r="A135" s="106">
        <v>124</v>
      </c>
      <c r="B135" s="108" t="s">
        <v>46</v>
      </c>
      <c r="C135" s="108"/>
      <c r="D135" s="108">
        <v>20</v>
      </c>
      <c r="E135" s="108">
        <v>12</v>
      </c>
      <c r="F135" s="108" t="s">
        <v>47</v>
      </c>
      <c r="G135" s="117" t="s">
        <v>378</v>
      </c>
      <c r="H135" s="110">
        <v>27160.993999999999</v>
      </c>
      <c r="I135" s="111" t="s">
        <v>44</v>
      </c>
      <c r="J135" s="108" t="s">
        <v>1779</v>
      </c>
    </row>
    <row r="136" spans="1:10" ht="76.5" customHeight="1" x14ac:dyDescent="0.2">
      <c r="A136" s="106">
        <v>125</v>
      </c>
      <c r="B136" s="107"/>
      <c r="C136" s="107" t="s">
        <v>46</v>
      </c>
      <c r="D136" s="107">
        <v>13</v>
      </c>
      <c r="E136" s="107">
        <v>0</v>
      </c>
      <c r="F136" s="107" t="s">
        <v>1553</v>
      </c>
      <c r="G136" s="118" t="s">
        <v>1601</v>
      </c>
      <c r="H136" s="110">
        <v>27160.993999999999</v>
      </c>
      <c r="I136" s="111" t="s">
        <v>44</v>
      </c>
      <c r="J136" s="108" t="s">
        <v>1779</v>
      </c>
    </row>
    <row r="137" spans="1:10" ht="76.5" customHeight="1" x14ac:dyDescent="0.2">
      <c r="A137" s="106">
        <v>126</v>
      </c>
      <c r="B137" s="107" t="s">
        <v>39</v>
      </c>
      <c r="C137" s="107"/>
      <c r="D137" s="107">
        <v>7</v>
      </c>
      <c r="E137" s="107">
        <v>7</v>
      </c>
      <c r="F137" s="107" t="s">
        <v>1553</v>
      </c>
      <c r="G137" s="133" t="s">
        <v>1776</v>
      </c>
      <c r="H137" s="110">
        <v>27160.993999999999</v>
      </c>
      <c r="I137" s="111" t="s">
        <v>44</v>
      </c>
      <c r="J137" s="108" t="s">
        <v>1779</v>
      </c>
    </row>
    <row r="138" spans="1:10" ht="76.5" customHeight="1" x14ac:dyDescent="0.2">
      <c r="A138" s="106">
        <v>127</v>
      </c>
      <c r="B138" s="107" t="s">
        <v>46</v>
      </c>
      <c r="C138" s="107"/>
      <c r="D138" s="107">
        <v>14</v>
      </c>
      <c r="E138" s="107">
        <v>0</v>
      </c>
      <c r="F138" s="107" t="s">
        <v>1553</v>
      </c>
      <c r="G138" s="118" t="s">
        <v>1602</v>
      </c>
      <c r="H138" s="110">
        <v>27160.993999999999</v>
      </c>
      <c r="I138" s="111" t="s">
        <v>44</v>
      </c>
      <c r="J138" s="108" t="s">
        <v>1779</v>
      </c>
    </row>
    <row r="139" spans="1:10" ht="76.5" customHeight="1" x14ac:dyDescent="0.2">
      <c r="A139" s="106">
        <v>128</v>
      </c>
      <c r="B139" s="107" t="s">
        <v>39</v>
      </c>
      <c r="C139" s="107"/>
      <c r="D139" s="107">
        <v>39</v>
      </c>
      <c r="E139" s="107">
        <v>12</v>
      </c>
      <c r="F139" s="107" t="s">
        <v>51</v>
      </c>
      <c r="G139" s="118" t="s">
        <v>1603</v>
      </c>
      <c r="H139" s="110">
        <v>27160.993999999999</v>
      </c>
      <c r="I139" s="111" t="s">
        <v>44</v>
      </c>
      <c r="J139" s="108" t="s">
        <v>1779</v>
      </c>
    </row>
    <row r="140" spans="1:10" ht="76.5" customHeight="1" x14ac:dyDescent="0.2">
      <c r="A140" s="106">
        <v>129</v>
      </c>
      <c r="B140" s="108"/>
      <c r="C140" s="108" t="s">
        <v>39</v>
      </c>
      <c r="D140" s="108">
        <v>11</v>
      </c>
      <c r="E140" s="108">
        <v>12</v>
      </c>
      <c r="F140" s="108" t="s">
        <v>350</v>
      </c>
      <c r="G140" s="117" t="s">
        <v>382</v>
      </c>
      <c r="H140" s="110">
        <v>27160.993999999999</v>
      </c>
      <c r="I140" s="111" t="s">
        <v>44</v>
      </c>
      <c r="J140" s="108" t="s">
        <v>1779</v>
      </c>
    </row>
    <row r="141" spans="1:10" ht="76.5" customHeight="1" x14ac:dyDescent="0.2">
      <c r="A141" s="106">
        <v>130</v>
      </c>
      <c r="B141" s="107"/>
      <c r="C141" s="107" t="s">
        <v>39</v>
      </c>
      <c r="D141" s="107">
        <v>6</v>
      </c>
      <c r="E141" s="107">
        <v>12</v>
      </c>
      <c r="F141" s="107" t="s">
        <v>40</v>
      </c>
      <c r="G141" s="118" t="s">
        <v>1007</v>
      </c>
      <c r="H141" s="110">
        <v>27160.993999999999</v>
      </c>
      <c r="I141" s="111" t="s">
        <v>44</v>
      </c>
      <c r="J141" s="108" t="s">
        <v>1779</v>
      </c>
    </row>
    <row r="142" spans="1:10" ht="76.5" customHeight="1" x14ac:dyDescent="0.2">
      <c r="A142" s="106">
        <v>131</v>
      </c>
      <c r="B142" s="107" t="s">
        <v>39</v>
      </c>
      <c r="C142" s="107"/>
      <c r="D142" s="107">
        <v>12</v>
      </c>
      <c r="E142" s="107">
        <v>3</v>
      </c>
      <c r="F142" s="107" t="s">
        <v>1604</v>
      </c>
      <c r="G142" s="118" t="s">
        <v>1605</v>
      </c>
      <c r="H142" s="110">
        <v>27160.993999999999</v>
      </c>
      <c r="I142" s="111" t="s">
        <v>44</v>
      </c>
      <c r="J142" s="108" t="s">
        <v>1779</v>
      </c>
    </row>
    <row r="143" spans="1:10" ht="76.5" customHeight="1" x14ac:dyDescent="0.2">
      <c r="A143" s="106">
        <v>132</v>
      </c>
      <c r="B143" s="108" t="s">
        <v>46</v>
      </c>
      <c r="C143" s="108"/>
      <c r="D143" s="108">
        <v>13</v>
      </c>
      <c r="E143" s="108">
        <v>6</v>
      </c>
      <c r="F143" s="108" t="s">
        <v>384</v>
      </c>
      <c r="G143" s="117" t="s">
        <v>386</v>
      </c>
      <c r="H143" s="110">
        <v>27160.993999999999</v>
      </c>
      <c r="I143" s="111" t="s">
        <v>44</v>
      </c>
      <c r="J143" s="108" t="s">
        <v>1779</v>
      </c>
    </row>
    <row r="144" spans="1:10" ht="76.5" customHeight="1" x14ac:dyDescent="0.2">
      <c r="A144" s="106">
        <v>133</v>
      </c>
      <c r="B144" s="108" t="s">
        <v>46</v>
      </c>
      <c r="C144" s="108"/>
      <c r="D144" s="108">
        <v>8</v>
      </c>
      <c r="E144" s="108">
        <v>12</v>
      </c>
      <c r="F144" s="108" t="s">
        <v>242</v>
      </c>
      <c r="G144" s="117" t="s">
        <v>390</v>
      </c>
      <c r="H144" s="110">
        <v>27160.993999999999</v>
      </c>
      <c r="I144" s="111" t="s">
        <v>44</v>
      </c>
      <c r="J144" s="108" t="s">
        <v>1779</v>
      </c>
    </row>
    <row r="145" spans="1:10" ht="76.5" customHeight="1" x14ac:dyDescent="0.2">
      <c r="A145" s="106">
        <v>134</v>
      </c>
      <c r="B145" s="107" t="s">
        <v>39</v>
      </c>
      <c r="C145" s="107"/>
      <c r="D145" s="107">
        <v>7</v>
      </c>
      <c r="E145" s="107">
        <v>12</v>
      </c>
      <c r="F145" s="107" t="s">
        <v>248</v>
      </c>
      <c r="G145" s="118" t="s">
        <v>1606</v>
      </c>
      <c r="H145" s="110">
        <v>27160.993999999999</v>
      </c>
      <c r="I145" s="111" t="s">
        <v>44</v>
      </c>
      <c r="J145" s="108" t="s">
        <v>1779</v>
      </c>
    </row>
    <row r="146" spans="1:10" ht="76.5" customHeight="1" x14ac:dyDescent="0.2">
      <c r="A146" s="106">
        <v>135</v>
      </c>
      <c r="B146" s="108" t="s">
        <v>46</v>
      </c>
      <c r="C146" s="108"/>
      <c r="D146" s="108">
        <v>8</v>
      </c>
      <c r="E146" s="108">
        <v>12</v>
      </c>
      <c r="F146" s="108" t="s">
        <v>40</v>
      </c>
      <c r="G146" s="117" t="s">
        <v>395</v>
      </c>
      <c r="H146" s="110">
        <v>27160.993999999999</v>
      </c>
      <c r="I146" s="111" t="s">
        <v>44</v>
      </c>
      <c r="J146" s="108" t="s">
        <v>1779</v>
      </c>
    </row>
    <row r="147" spans="1:10" ht="76.5" customHeight="1" x14ac:dyDescent="0.2">
      <c r="A147" s="106">
        <v>136</v>
      </c>
      <c r="B147" s="107" t="s">
        <v>39</v>
      </c>
      <c r="C147" s="107"/>
      <c r="D147" s="107">
        <v>19</v>
      </c>
      <c r="E147" s="107">
        <v>12</v>
      </c>
      <c r="F147" s="107" t="s">
        <v>47</v>
      </c>
      <c r="G147" s="118" t="s">
        <v>1607</v>
      </c>
      <c r="H147" s="110">
        <v>27160.993999999999</v>
      </c>
      <c r="I147" s="111" t="s">
        <v>44</v>
      </c>
      <c r="J147" s="108" t="s">
        <v>1779</v>
      </c>
    </row>
    <row r="148" spans="1:10" ht="76.5" customHeight="1" x14ac:dyDescent="0.2">
      <c r="A148" s="106">
        <v>137</v>
      </c>
      <c r="B148" s="107"/>
      <c r="C148" s="107" t="s">
        <v>46</v>
      </c>
      <c r="D148" s="107">
        <v>17</v>
      </c>
      <c r="E148" s="107">
        <v>12</v>
      </c>
      <c r="F148" s="107" t="s">
        <v>47</v>
      </c>
      <c r="G148" s="118" t="s">
        <v>1608</v>
      </c>
      <c r="H148" s="110">
        <v>27160.993999999999</v>
      </c>
      <c r="I148" s="111" t="s">
        <v>44</v>
      </c>
      <c r="J148" s="108" t="s">
        <v>1779</v>
      </c>
    </row>
    <row r="149" spans="1:10" ht="76.5" customHeight="1" x14ac:dyDescent="0.2">
      <c r="A149" s="106">
        <v>138</v>
      </c>
      <c r="B149" s="107"/>
      <c r="C149" s="107" t="s">
        <v>46</v>
      </c>
      <c r="D149" s="107">
        <v>12</v>
      </c>
      <c r="E149" s="107">
        <v>0</v>
      </c>
      <c r="F149" s="107" t="s">
        <v>1558</v>
      </c>
      <c r="G149" s="118" t="s">
        <v>1559</v>
      </c>
      <c r="H149" s="110">
        <v>27160.993999999999</v>
      </c>
      <c r="I149" s="111" t="s">
        <v>44</v>
      </c>
      <c r="J149" s="108" t="s">
        <v>1779</v>
      </c>
    </row>
    <row r="150" spans="1:10" ht="76.5" customHeight="1" x14ac:dyDescent="0.2">
      <c r="A150" s="106">
        <v>139</v>
      </c>
      <c r="B150" s="107" t="s">
        <v>39</v>
      </c>
      <c r="C150" s="107"/>
      <c r="D150" s="107">
        <v>14</v>
      </c>
      <c r="E150" s="107">
        <v>12</v>
      </c>
      <c r="F150" s="107" t="s">
        <v>47</v>
      </c>
      <c r="G150" s="118" t="s">
        <v>1609</v>
      </c>
      <c r="H150" s="110">
        <v>27160.993999999999</v>
      </c>
      <c r="I150" s="111" t="s">
        <v>44</v>
      </c>
      <c r="J150" s="108" t="s">
        <v>1779</v>
      </c>
    </row>
    <row r="151" spans="1:10" ht="76.5" customHeight="1" x14ac:dyDescent="0.2">
      <c r="A151" s="106">
        <v>140</v>
      </c>
      <c r="B151" s="108"/>
      <c r="C151" s="108" t="s">
        <v>39</v>
      </c>
      <c r="D151" s="108">
        <v>2</v>
      </c>
      <c r="E151" s="108">
        <v>12</v>
      </c>
      <c r="F151" s="108" t="s">
        <v>40</v>
      </c>
      <c r="G151" s="117" t="s">
        <v>399</v>
      </c>
      <c r="H151" s="110">
        <v>27160.993999999999</v>
      </c>
      <c r="I151" s="111" t="s">
        <v>44</v>
      </c>
      <c r="J151" s="108" t="s">
        <v>1779</v>
      </c>
    </row>
    <row r="152" spans="1:10" ht="76.5" customHeight="1" x14ac:dyDescent="0.2">
      <c r="A152" s="106">
        <v>141</v>
      </c>
      <c r="B152" s="107" t="s">
        <v>39</v>
      </c>
      <c r="C152" s="107"/>
      <c r="D152" s="107">
        <v>27</v>
      </c>
      <c r="E152" s="107">
        <v>12</v>
      </c>
      <c r="F152" s="107" t="s">
        <v>75</v>
      </c>
      <c r="G152" s="118" t="s">
        <v>644</v>
      </c>
      <c r="H152" s="110">
        <v>27160.993999999999</v>
      </c>
      <c r="I152" s="111" t="s">
        <v>44</v>
      </c>
      <c r="J152" s="108" t="s">
        <v>1779</v>
      </c>
    </row>
    <row r="153" spans="1:10" ht="76.5" customHeight="1" x14ac:dyDescent="0.2">
      <c r="A153" s="106">
        <v>142</v>
      </c>
      <c r="B153" s="108" t="s">
        <v>46</v>
      </c>
      <c r="C153" s="108"/>
      <c r="D153" s="108">
        <v>4</v>
      </c>
      <c r="E153" s="108">
        <v>6</v>
      </c>
      <c r="F153" s="108" t="s">
        <v>1541</v>
      </c>
      <c r="G153" s="117" t="s">
        <v>404</v>
      </c>
      <c r="H153" s="110">
        <v>27160.993999999999</v>
      </c>
      <c r="I153" s="111" t="s">
        <v>44</v>
      </c>
      <c r="J153" s="108" t="s">
        <v>1779</v>
      </c>
    </row>
    <row r="154" spans="1:10" ht="76.5" customHeight="1" x14ac:dyDescent="0.2">
      <c r="A154" s="106">
        <v>143</v>
      </c>
      <c r="B154" s="108" t="s">
        <v>46</v>
      </c>
      <c r="C154" s="108"/>
      <c r="D154" s="108">
        <v>5</v>
      </c>
      <c r="E154" s="108">
        <v>12</v>
      </c>
      <c r="F154" s="108" t="s">
        <v>51</v>
      </c>
      <c r="G154" s="117" t="s">
        <v>408</v>
      </c>
      <c r="H154" s="110">
        <v>27160.993999999999</v>
      </c>
      <c r="I154" s="111" t="s">
        <v>44</v>
      </c>
      <c r="J154" s="108" t="s">
        <v>1779</v>
      </c>
    </row>
    <row r="155" spans="1:10" ht="76.5" customHeight="1" x14ac:dyDescent="0.2">
      <c r="A155" s="106">
        <v>144</v>
      </c>
      <c r="B155" s="107" t="s">
        <v>39</v>
      </c>
      <c r="C155" s="107"/>
      <c r="D155" s="107">
        <v>41</v>
      </c>
      <c r="E155" s="107">
        <v>12</v>
      </c>
      <c r="F155" s="107" t="s">
        <v>75</v>
      </c>
      <c r="G155" s="118" t="s">
        <v>1610</v>
      </c>
      <c r="H155" s="110">
        <v>27160.993999999999</v>
      </c>
      <c r="I155" s="111" t="s">
        <v>44</v>
      </c>
      <c r="J155" s="108" t="s">
        <v>1779</v>
      </c>
    </row>
    <row r="156" spans="1:10" ht="76.5" customHeight="1" x14ac:dyDescent="0.2">
      <c r="A156" s="106">
        <v>145</v>
      </c>
      <c r="B156" s="107"/>
      <c r="C156" s="107" t="s">
        <v>39</v>
      </c>
      <c r="D156" s="107">
        <v>7</v>
      </c>
      <c r="E156" s="107">
        <v>12</v>
      </c>
      <c r="F156" s="107" t="s">
        <v>75</v>
      </c>
      <c r="G156" s="118" t="s">
        <v>1611</v>
      </c>
      <c r="H156" s="110">
        <v>27160.993999999999</v>
      </c>
      <c r="I156" s="111" t="s">
        <v>44</v>
      </c>
      <c r="J156" s="108" t="s">
        <v>1779</v>
      </c>
    </row>
    <row r="157" spans="1:10" ht="76.5" customHeight="1" x14ac:dyDescent="0.2">
      <c r="A157" s="106">
        <v>146</v>
      </c>
      <c r="B157" s="108"/>
      <c r="C157" s="108" t="s">
        <v>46</v>
      </c>
      <c r="D157" s="108">
        <v>9</v>
      </c>
      <c r="E157" s="108">
        <v>12</v>
      </c>
      <c r="F157" s="108" t="s">
        <v>51</v>
      </c>
      <c r="G157" s="117" t="s">
        <v>412</v>
      </c>
      <c r="H157" s="110">
        <v>27160.993999999999</v>
      </c>
      <c r="I157" s="111" t="s">
        <v>44</v>
      </c>
      <c r="J157" s="108" t="s">
        <v>1779</v>
      </c>
    </row>
    <row r="158" spans="1:10" ht="76.5" customHeight="1" x14ac:dyDescent="0.2">
      <c r="A158" s="106">
        <v>147</v>
      </c>
      <c r="B158" s="108" t="s">
        <v>39</v>
      </c>
      <c r="C158" s="108"/>
      <c r="D158" s="108">
        <v>18</v>
      </c>
      <c r="E158" s="108">
        <v>2</v>
      </c>
      <c r="F158" s="108" t="s">
        <v>414</v>
      </c>
      <c r="G158" s="117" t="s">
        <v>417</v>
      </c>
      <c r="H158" s="110">
        <v>27160.993999999999</v>
      </c>
      <c r="I158" s="111" t="s">
        <v>44</v>
      </c>
      <c r="J158" s="108" t="s">
        <v>1779</v>
      </c>
    </row>
    <row r="159" spans="1:10" ht="76.5" customHeight="1" x14ac:dyDescent="0.2">
      <c r="A159" s="106">
        <v>148</v>
      </c>
      <c r="B159" s="108"/>
      <c r="C159" s="108" t="s">
        <v>46</v>
      </c>
      <c r="D159" s="108">
        <v>9</v>
      </c>
      <c r="E159" s="108">
        <v>12</v>
      </c>
      <c r="F159" s="108" t="s">
        <v>1537</v>
      </c>
      <c r="G159" s="117" t="s">
        <v>421</v>
      </c>
      <c r="H159" s="110">
        <v>27160.993999999999</v>
      </c>
      <c r="I159" s="111" t="s">
        <v>44</v>
      </c>
      <c r="J159" s="108" t="s">
        <v>1779</v>
      </c>
    </row>
    <row r="160" spans="1:10" ht="76.5" customHeight="1" x14ac:dyDescent="0.2">
      <c r="A160" s="106">
        <v>149</v>
      </c>
      <c r="B160" s="108"/>
      <c r="C160" s="108" t="s">
        <v>46</v>
      </c>
      <c r="D160" s="108">
        <v>9</v>
      </c>
      <c r="E160" s="108">
        <v>12</v>
      </c>
      <c r="F160" s="108" t="s">
        <v>1537</v>
      </c>
      <c r="G160" s="117" t="s">
        <v>423</v>
      </c>
      <c r="H160" s="110">
        <v>27160.993999999999</v>
      </c>
      <c r="I160" s="111" t="s">
        <v>44</v>
      </c>
      <c r="J160" s="108" t="s">
        <v>1779</v>
      </c>
    </row>
    <row r="161" spans="1:10" ht="76.5" customHeight="1" x14ac:dyDescent="0.2">
      <c r="A161" s="106">
        <v>150</v>
      </c>
      <c r="B161" s="107"/>
      <c r="C161" s="107" t="s">
        <v>46</v>
      </c>
      <c r="D161" s="107">
        <v>13</v>
      </c>
      <c r="E161" s="107">
        <v>11</v>
      </c>
      <c r="F161" s="107" t="s">
        <v>583</v>
      </c>
      <c r="G161" s="118" t="s">
        <v>1612</v>
      </c>
      <c r="H161" s="110">
        <v>27160.993999999999</v>
      </c>
      <c r="I161" s="111" t="s">
        <v>44</v>
      </c>
      <c r="J161" s="108" t="s">
        <v>1779</v>
      </c>
    </row>
    <row r="162" spans="1:10" ht="76.5" customHeight="1" x14ac:dyDescent="0.2">
      <c r="A162" s="106">
        <v>151</v>
      </c>
      <c r="B162" s="107"/>
      <c r="C162" s="107" t="s">
        <v>39</v>
      </c>
      <c r="D162" s="107">
        <v>10</v>
      </c>
      <c r="E162" s="107">
        <v>3</v>
      </c>
      <c r="F162" s="107" t="s">
        <v>1613</v>
      </c>
      <c r="G162" s="118" t="s">
        <v>1614</v>
      </c>
      <c r="H162" s="110">
        <v>27160.993999999999</v>
      </c>
      <c r="I162" s="111" t="s">
        <v>44</v>
      </c>
      <c r="J162" s="108" t="s">
        <v>1779</v>
      </c>
    </row>
    <row r="163" spans="1:10" ht="76.5" customHeight="1" x14ac:dyDescent="0.2">
      <c r="A163" s="106">
        <v>152</v>
      </c>
      <c r="B163" s="108" t="s">
        <v>46</v>
      </c>
      <c r="C163" s="108"/>
      <c r="D163" s="108">
        <v>7</v>
      </c>
      <c r="E163" s="108">
        <v>11</v>
      </c>
      <c r="F163" s="108" t="s">
        <v>292</v>
      </c>
      <c r="G163" s="117" t="s">
        <v>428</v>
      </c>
      <c r="H163" s="110">
        <v>27160.993999999999</v>
      </c>
      <c r="I163" s="111" t="s">
        <v>44</v>
      </c>
      <c r="J163" s="108" t="s">
        <v>1779</v>
      </c>
    </row>
    <row r="164" spans="1:10" ht="76.5" customHeight="1" x14ac:dyDescent="0.2">
      <c r="A164" s="106">
        <v>153</v>
      </c>
      <c r="B164" s="108"/>
      <c r="C164" s="108" t="s">
        <v>46</v>
      </c>
      <c r="D164" s="108">
        <v>7</v>
      </c>
      <c r="E164" s="108">
        <v>12</v>
      </c>
      <c r="F164" s="108" t="s">
        <v>75</v>
      </c>
      <c r="G164" s="117" t="s">
        <v>431</v>
      </c>
      <c r="H164" s="110">
        <v>27160.993999999999</v>
      </c>
      <c r="I164" s="111" t="s">
        <v>44</v>
      </c>
      <c r="J164" s="108" t="s">
        <v>1779</v>
      </c>
    </row>
    <row r="165" spans="1:10" ht="76.5" customHeight="1" x14ac:dyDescent="0.2">
      <c r="A165" s="106">
        <v>154</v>
      </c>
      <c r="B165" s="107"/>
      <c r="C165" s="107" t="s">
        <v>39</v>
      </c>
      <c r="D165" s="107">
        <v>19</v>
      </c>
      <c r="E165" s="107">
        <v>12</v>
      </c>
      <c r="F165" s="107" t="s">
        <v>51</v>
      </c>
      <c r="G165" s="109" t="s">
        <v>1615</v>
      </c>
      <c r="H165" s="110">
        <v>27160.993999999999</v>
      </c>
      <c r="I165" s="111" t="s">
        <v>44</v>
      </c>
      <c r="J165" s="108" t="s">
        <v>1779</v>
      </c>
    </row>
    <row r="166" spans="1:10" ht="76.5" customHeight="1" x14ac:dyDescent="0.2">
      <c r="A166" s="106">
        <v>155</v>
      </c>
      <c r="B166" s="107"/>
      <c r="C166" s="107" t="s">
        <v>39</v>
      </c>
      <c r="D166" s="107">
        <v>33</v>
      </c>
      <c r="E166" s="107">
        <v>12</v>
      </c>
      <c r="F166" s="107" t="s">
        <v>47</v>
      </c>
      <c r="G166" s="118" t="s">
        <v>1616</v>
      </c>
      <c r="H166" s="110">
        <v>27160.993999999999</v>
      </c>
      <c r="I166" s="111" t="s">
        <v>44</v>
      </c>
      <c r="J166" s="108" t="s">
        <v>1779</v>
      </c>
    </row>
    <row r="167" spans="1:10" ht="76.5" customHeight="1" x14ac:dyDescent="0.2">
      <c r="A167" s="106">
        <v>156</v>
      </c>
      <c r="B167" s="107" t="s">
        <v>39</v>
      </c>
      <c r="C167" s="107"/>
      <c r="D167" s="107">
        <v>6</v>
      </c>
      <c r="E167" s="107">
        <v>3</v>
      </c>
      <c r="F167" s="107" t="s">
        <v>1561</v>
      </c>
      <c r="G167" s="118" t="s">
        <v>1617</v>
      </c>
      <c r="H167" s="110">
        <v>27160.993999999999</v>
      </c>
      <c r="I167" s="111" t="s">
        <v>44</v>
      </c>
      <c r="J167" s="108" t="s">
        <v>1779</v>
      </c>
    </row>
    <row r="168" spans="1:10" ht="76.5" customHeight="1" x14ac:dyDescent="0.2">
      <c r="A168" s="106">
        <v>157</v>
      </c>
      <c r="B168" s="107" t="s">
        <v>39</v>
      </c>
      <c r="C168" s="107"/>
      <c r="D168" s="107">
        <v>41</v>
      </c>
      <c r="E168" s="107">
        <v>12</v>
      </c>
      <c r="F168" s="107" t="s">
        <v>51</v>
      </c>
      <c r="G168" s="118" t="s">
        <v>1618</v>
      </c>
      <c r="H168" s="110">
        <v>27160.993999999999</v>
      </c>
      <c r="I168" s="111" t="s">
        <v>44</v>
      </c>
      <c r="J168" s="108" t="s">
        <v>1779</v>
      </c>
    </row>
    <row r="169" spans="1:10" ht="76.5" customHeight="1" x14ac:dyDescent="0.2">
      <c r="A169" s="106">
        <v>158</v>
      </c>
      <c r="B169" s="108" t="s">
        <v>46</v>
      </c>
      <c r="C169" s="108"/>
      <c r="D169" s="108">
        <v>15</v>
      </c>
      <c r="E169" s="108">
        <v>2</v>
      </c>
      <c r="F169" s="108" t="s">
        <v>1539</v>
      </c>
      <c r="G169" s="117" t="s">
        <v>435</v>
      </c>
      <c r="H169" s="110">
        <v>27160.993999999999</v>
      </c>
      <c r="I169" s="111" t="s">
        <v>44</v>
      </c>
      <c r="J169" s="108" t="s">
        <v>1779</v>
      </c>
    </row>
    <row r="170" spans="1:10" ht="76.5" customHeight="1" x14ac:dyDescent="0.2">
      <c r="A170" s="106">
        <v>159</v>
      </c>
      <c r="B170" s="107"/>
      <c r="C170" s="107" t="s">
        <v>39</v>
      </c>
      <c r="D170" s="107">
        <v>19</v>
      </c>
      <c r="E170" s="107">
        <v>12</v>
      </c>
      <c r="F170" s="107" t="s">
        <v>51</v>
      </c>
      <c r="G170" s="118" t="s">
        <v>1619</v>
      </c>
      <c r="H170" s="110">
        <v>27160.993999999999</v>
      </c>
      <c r="I170" s="111" t="s">
        <v>44</v>
      </c>
      <c r="J170" s="108" t="s">
        <v>1779</v>
      </c>
    </row>
    <row r="171" spans="1:10" ht="76.5" customHeight="1" x14ac:dyDescent="0.2">
      <c r="A171" s="106">
        <v>160</v>
      </c>
      <c r="B171" s="108" t="s">
        <v>46</v>
      </c>
      <c r="C171" s="108"/>
      <c r="D171" s="108">
        <v>14</v>
      </c>
      <c r="E171" s="108">
        <v>12</v>
      </c>
      <c r="F171" s="108" t="s">
        <v>40</v>
      </c>
      <c r="G171" s="117" t="s">
        <v>440</v>
      </c>
      <c r="H171" s="110">
        <v>27160.993999999999</v>
      </c>
      <c r="I171" s="111" t="s">
        <v>211</v>
      </c>
      <c r="J171" s="108" t="s">
        <v>1779</v>
      </c>
    </row>
    <row r="172" spans="1:10" ht="76.5" customHeight="1" x14ac:dyDescent="0.2">
      <c r="A172" s="106">
        <v>161</v>
      </c>
      <c r="B172" s="108" t="s">
        <v>46</v>
      </c>
      <c r="C172" s="108"/>
      <c r="D172" s="108">
        <v>7</v>
      </c>
      <c r="E172" s="108">
        <v>12</v>
      </c>
      <c r="F172" s="108" t="s">
        <v>75</v>
      </c>
      <c r="G172" s="117" t="s">
        <v>90</v>
      </c>
      <c r="H172" s="110">
        <v>27160.993999999999</v>
      </c>
      <c r="I172" s="111" t="s">
        <v>44</v>
      </c>
      <c r="J172" s="108" t="s">
        <v>1779</v>
      </c>
    </row>
    <row r="173" spans="1:10" ht="76.5" customHeight="1" x14ac:dyDescent="0.2">
      <c r="A173" s="106">
        <v>162</v>
      </c>
      <c r="B173" s="107"/>
      <c r="C173" s="107" t="s">
        <v>39</v>
      </c>
      <c r="D173" s="107">
        <v>24</v>
      </c>
      <c r="E173" s="107">
        <v>12</v>
      </c>
      <c r="F173" s="107" t="s">
        <v>51</v>
      </c>
      <c r="G173" s="118" t="s">
        <v>83</v>
      </c>
      <c r="H173" s="110">
        <v>27160.993999999999</v>
      </c>
      <c r="I173" s="111" t="s">
        <v>44</v>
      </c>
      <c r="J173" s="108" t="s">
        <v>1779</v>
      </c>
    </row>
    <row r="174" spans="1:10" ht="76.5" customHeight="1" x14ac:dyDescent="0.2">
      <c r="A174" s="106">
        <v>163</v>
      </c>
      <c r="B174" s="107" t="s">
        <v>46</v>
      </c>
      <c r="C174" s="107"/>
      <c r="D174" s="107">
        <v>13</v>
      </c>
      <c r="E174" s="107">
        <v>12</v>
      </c>
      <c r="F174" s="107" t="s">
        <v>47</v>
      </c>
      <c r="G174" s="118" t="s">
        <v>1620</v>
      </c>
      <c r="H174" s="110">
        <v>27160.993999999999</v>
      </c>
      <c r="I174" s="111" t="s">
        <v>44</v>
      </c>
      <c r="J174" s="108" t="s">
        <v>1779</v>
      </c>
    </row>
    <row r="175" spans="1:10" ht="76.5" customHeight="1" x14ac:dyDescent="0.2">
      <c r="A175" s="106">
        <v>164</v>
      </c>
      <c r="B175" s="107"/>
      <c r="C175" s="107" t="s">
        <v>46</v>
      </c>
      <c r="D175" s="107">
        <v>3</v>
      </c>
      <c r="E175" s="107">
        <v>0</v>
      </c>
      <c r="F175" s="107" t="s">
        <v>445</v>
      </c>
      <c r="G175" s="118" t="s">
        <v>1621</v>
      </c>
      <c r="H175" s="110">
        <v>27160.993999999999</v>
      </c>
      <c r="I175" s="111" t="s">
        <v>44</v>
      </c>
      <c r="J175" s="108" t="s">
        <v>1779</v>
      </c>
    </row>
    <row r="176" spans="1:10" ht="76.5" customHeight="1" x14ac:dyDescent="0.2">
      <c r="A176" s="106">
        <v>165</v>
      </c>
      <c r="B176" s="108" t="s">
        <v>46</v>
      </c>
      <c r="C176" s="108"/>
      <c r="D176" s="108">
        <v>19</v>
      </c>
      <c r="E176" s="108">
        <v>12</v>
      </c>
      <c r="F176" s="108" t="s">
        <v>75</v>
      </c>
      <c r="G176" s="117" t="s">
        <v>453</v>
      </c>
      <c r="H176" s="110">
        <v>27160.993999999999</v>
      </c>
      <c r="I176" s="111" t="s">
        <v>44</v>
      </c>
      <c r="J176" s="108" t="s">
        <v>1779</v>
      </c>
    </row>
    <row r="177" spans="1:10" ht="76.5" customHeight="1" x14ac:dyDescent="0.2">
      <c r="A177" s="106">
        <v>166</v>
      </c>
      <c r="B177" s="108" t="s">
        <v>46</v>
      </c>
      <c r="C177" s="108"/>
      <c r="D177" s="108">
        <v>18</v>
      </c>
      <c r="E177" s="108">
        <v>12</v>
      </c>
      <c r="F177" s="108" t="s">
        <v>40</v>
      </c>
      <c r="G177" s="117" t="s">
        <v>457</v>
      </c>
      <c r="H177" s="110">
        <v>27160.993999999999</v>
      </c>
      <c r="I177" s="111" t="s">
        <v>44</v>
      </c>
      <c r="J177" s="108" t="s">
        <v>1779</v>
      </c>
    </row>
    <row r="178" spans="1:10" ht="76.5" customHeight="1" x14ac:dyDescent="0.2">
      <c r="A178" s="106">
        <v>167</v>
      </c>
      <c r="B178" s="107"/>
      <c r="C178" s="107" t="s">
        <v>39</v>
      </c>
      <c r="D178" s="107">
        <v>45</v>
      </c>
      <c r="E178" s="107">
        <v>12</v>
      </c>
      <c r="F178" s="107" t="s">
        <v>40</v>
      </c>
      <c r="G178" s="118" t="s">
        <v>644</v>
      </c>
      <c r="H178" s="110">
        <v>27160.993999999999</v>
      </c>
      <c r="I178" s="111" t="s">
        <v>44</v>
      </c>
      <c r="J178" s="108" t="s">
        <v>1779</v>
      </c>
    </row>
    <row r="179" spans="1:10" ht="76.5" customHeight="1" x14ac:dyDescent="0.2">
      <c r="A179" s="106">
        <v>168</v>
      </c>
      <c r="B179" s="108" t="s">
        <v>46</v>
      </c>
      <c r="C179" s="108"/>
      <c r="D179" s="108">
        <v>6</v>
      </c>
      <c r="E179" s="108">
        <v>12</v>
      </c>
      <c r="F179" s="108" t="s">
        <v>75</v>
      </c>
      <c r="G179" s="117" t="s">
        <v>460</v>
      </c>
      <c r="H179" s="110">
        <v>27160.993999999999</v>
      </c>
      <c r="I179" s="111" t="s">
        <v>44</v>
      </c>
      <c r="J179" s="108" t="s">
        <v>1779</v>
      </c>
    </row>
    <row r="180" spans="1:10" ht="76.5" customHeight="1" x14ac:dyDescent="0.2">
      <c r="A180" s="106">
        <v>169</v>
      </c>
      <c r="B180" s="107" t="s">
        <v>39</v>
      </c>
      <c r="C180" s="107"/>
      <c r="D180" s="107">
        <v>19</v>
      </c>
      <c r="E180" s="107">
        <v>12</v>
      </c>
      <c r="F180" s="107" t="s">
        <v>40</v>
      </c>
      <c r="G180" s="118" t="s">
        <v>822</v>
      </c>
      <c r="H180" s="110">
        <v>27160.993999999999</v>
      </c>
      <c r="I180" s="111" t="s">
        <v>44</v>
      </c>
      <c r="J180" s="108" t="s">
        <v>1779</v>
      </c>
    </row>
    <row r="181" spans="1:10" ht="76.5" customHeight="1" x14ac:dyDescent="0.2">
      <c r="A181" s="106">
        <v>170</v>
      </c>
      <c r="B181" s="108" t="s">
        <v>39</v>
      </c>
      <c r="C181" s="108"/>
      <c r="D181" s="108">
        <v>14</v>
      </c>
      <c r="E181" s="108">
        <v>12</v>
      </c>
      <c r="F181" s="108" t="s">
        <v>40</v>
      </c>
      <c r="G181" s="117" t="s">
        <v>464</v>
      </c>
      <c r="H181" s="110">
        <v>27160.993999999999</v>
      </c>
      <c r="I181" s="111" t="s">
        <v>44</v>
      </c>
      <c r="J181" s="108" t="s">
        <v>1779</v>
      </c>
    </row>
    <row r="182" spans="1:10" ht="76.5" customHeight="1" x14ac:dyDescent="0.2">
      <c r="A182" s="106">
        <v>171</v>
      </c>
      <c r="B182" s="108" t="s">
        <v>46</v>
      </c>
      <c r="C182" s="108"/>
      <c r="D182" s="108">
        <v>47</v>
      </c>
      <c r="E182" s="108">
        <v>12</v>
      </c>
      <c r="F182" s="108" t="s">
        <v>40</v>
      </c>
      <c r="G182" s="117" t="s">
        <v>467</v>
      </c>
      <c r="H182" s="110">
        <v>27160.993999999999</v>
      </c>
      <c r="I182" s="111" t="s">
        <v>44</v>
      </c>
      <c r="J182" s="108" t="s">
        <v>1779</v>
      </c>
    </row>
    <row r="183" spans="1:10" ht="76.5" customHeight="1" x14ac:dyDescent="0.2">
      <c r="A183" s="106">
        <v>172</v>
      </c>
      <c r="B183" s="107"/>
      <c r="C183" s="107" t="s">
        <v>46</v>
      </c>
      <c r="D183" s="107">
        <v>20</v>
      </c>
      <c r="E183" s="107">
        <v>0</v>
      </c>
      <c r="F183" s="107" t="s">
        <v>1622</v>
      </c>
      <c r="G183" s="118" t="s">
        <v>1623</v>
      </c>
      <c r="H183" s="110">
        <v>27160.993999999999</v>
      </c>
      <c r="I183" s="111" t="s">
        <v>44</v>
      </c>
      <c r="J183" s="108" t="s">
        <v>1779</v>
      </c>
    </row>
    <row r="184" spans="1:10" ht="76.5" customHeight="1" x14ac:dyDescent="0.2">
      <c r="A184" s="106">
        <v>173</v>
      </c>
      <c r="B184" s="108"/>
      <c r="C184" s="108" t="s">
        <v>46</v>
      </c>
      <c r="D184" s="108">
        <v>15</v>
      </c>
      <c r="E184" s="108">
        <v>12</v>
      </c>
      <c r="F184" s="108" t="s">
        <v>75</v>
      </c>
      <c r="G184" s="117" t="s">
        <v>470</v>
      </c>
      <c r="H184" s="110">
        <v>27160.993999999999</v>
      </c>
      <c r="I184" s="111" t="s">
        <v>44</v>
      </c>
      <c r="J184" s="108" t="s">
        <v>1779</v>
      </c>
    </row>
    <row r="185" spans="1:10" ht="76.5" customHeight="1" x14ac:dyDescent="0.2">
      <c r="A185" s="106">
        <v>174</v>
      </c>
      <c r="B185" s="108"/>
      <c r="C185" s="108" t="s">
        <v>46</v>
      </c>
      <c r="D185" s="108">
        <v>17</v>
      </c>
      <c r="E185" s="108">
        <v>12</v>
      </c>
      <c r="F185" s="108" t="s">
        <v>75</v>
      </c>
      <c r="G185" s="117" t="s">
        <v>472</v>
      </c>
      <c r="H185" s="110">
        <v>27160.993999999999</v>
      </c>
      <c r="I185" s="111" t="s">
        <v>44</v>
      </c>
      <c r="J185" s="108" t="s">
        <v>1779</v>
      </c>
    </row>
    <row r="186" spans="1:10" ht="76.5" customHeight="1" x14ac:dyDescent="0.2">
      <c r="A186" s="106">
        <v>175</v>
      </c>
      <c r="B186" s="107"/>
      <c r="C186" s="107" t="s">
        <v>39</v>
      </c>
      <c r="D186" s="107">
        <v>27</v>
      </c>
      <c r="E186" s="107">
        <v>12</v>
      </c>
      <c r="F186" s="107" t="s">
        <v>75</v>
      </c>
      <c r="G186" s="118" t="s">
        <v>1624</v>
      </c>
      <c r="H186" s="110">
        <v>27160.993999999999</v>
      </c>
      <c r="I186" s="111" t="s">
        <v>44</v>
      </c>
      <c r="J186" s="108" t="s">
        <v>1779</v>
      </c>
    </row>
    <row r="187" spans="1:10" ht="76.5" customHeight="1" x14ac:dyDescent="0.2">
      <c r="A187" s="106">
        <v>176</v>
      </c>
      <c r="B187" s="107"/>
      <c r="C187" s="107" t="s">
        <v>46</v>
      </c>
      <c r="D187" s="107">
        <v>3</v>
      </c>
      <c r="E187" s="107">
        <v>12</v>
      </c>
      <c r="F187" s="107" t="s">
        <v>40</v>
      </c>
      <c r="G187" s="118" t="s">
        <v>1625</v>
      </c>
      <c r="H187" s="110">
        <v>27160.993999999999</v>
      </c>
      <c r="I187" s="111" t="s">
        <v>44</v>
      </c>
      <c r="J187" s="108" t="s">
        <v>1779</v>
      </c>
    </row>
    <row r="188" spans="1:10" ht="76.5" customHeight="1" x14ac:dyDescent="0.2">
      <c r="A188" s="106">
        <v>177</v>
      </c>
      <c r="B188" s="108"/>
      <c r="C188" s="108" t="s">
        <v>39</v>
      </c>
      <c r="D188" s="108">
        <v>9</v>
      </c>
      <c r="E188" s="108">
        <v>12</v>
      </c>
      <c r="F188" s="108" t="s">
        <v>40</v>
      </c>
      <c r="G188" s="117" t="s">
        <v>477</v>
      </c>
      <c r="H188" s="110">
        <v>27160.993999999999</v>
      </c>
      <c r="I188" s="111" t="s">
        <v>44</v>
      </c>
      <c r="J188" s="108" t="s">
        <v>1779</v>
      </c>
    </row>
    <row r="189" spans="1:10" ht="76.5" customHeight="1" x14ac:dyDescent="0.2">
      <c r="A189" s="106">
        <v>178</v>
      </c>
      <c r="B189" s="108" t="s">
        <v>46</v>
      </c>
      <c r="C189" s="108"/>
      <c r="D189" s="108">
        <v>10</v>
      </c>
      <c r="E189" s="108">
        <v>7</v>
      </c>
      <c r="F189" s="108" t="s">
        <v>479</v>
      </c>
      <c r="G189" s="117" t="s">
        <v>483</v>
      </c>
      <c r="H189" s="110">
        <v>27160.993999999999</v>
      </c>
      <c r="I189" s="111" t="s">
        <v>44</v>
      </c>
      <c r="J189" s="108" t="s">
        <v>1779</v>
      </c>
    </row>
    <row r="190" spans="1:10" ht="76.5" customHeight="1" x14ac:dyDescent="0.2">
      <c r="A190" s="106">
        <v>179</v>
      </c>
      <c r="B190" s="108" t="s">
        <v>46</v>
      </c>
      <c r="C190" s="108"/>
      <c r="D190" s="108">
        <v>16</v>
      </c>
      <c r="E190" s="108">
        <v>7</v>
      </c>
      <c r="F190" s="108" t="s">
        <v>479</v>
      </c>
      <c r="G190" s="117" t="s">
        <v>486</v>
      </c>
      <c r="H190" s="110">
        <v>27160.993999999999</v>
      </c>
      <c r="I190" s="111" t="s">
        <v>44</v>
      </c>
      <c r="J190" s="108" t="s">
        <v>1779</v>
      </c>
    </row>
    <row r="191" spans="1:10" ht="76.5" customHeight="1" x14ac:dyDescent="0.2">
      <c r="A191" s="106">
        <v>180</v>
      </c>
      <c r="B191" s="108"/>
      <c r="C191" s="108" t="s">
        <v>46</v>
      </c>
      <c r="D191" s="108">
        <v>30</v>
      </c>
      <c r="E191" s="108">
        <v>2</v>
      </c>
      <c r="F191" s="108" t="s">
        <v>488</v>
      </c>
      <c r="G191" s="117" t="s">
        <v>491</v>
      </c>
      <c r="H191" s="110">
        <v>27160.993999999999</v>
      </c>
      <c r="I191" s="111" t="s">
        <v>44</v>
      </c>
      <c r="J191" s="108" t="s">
        <v>1779</v>
      </c>
    </row>
    <row r="192" spans="1:10" ht="76.5" customHeight="1" x14ac:dyDescent="0.2">
      <c r="A192" s="106">
        <v>181</v>
      </c>
      <c r="B192" s="108" t="s">
        <v>46</v>
      </c>
      <c r="C192" s="108"/>
      <c r="D192" s="108">
        <v>19</v>
      </c>
      <c r="E192" s="108">
        <v>6</v>
      </c>
      <c r="F192" s="108" t="s">
        <v>1541</v>
      </c>
      <c r="G192" s="117" t="s">
        <v>1626</v>
      </c>
      <c r="H192" s="110">
        <v>27160.993999999999</v>
      </c>
      <c r="I192" s="111" t="s">
        <v>44</v>
      </c>
      <c r="J192" s="108" t="s">
        <v>1779</v>
      </c>
    </row>
    <row r="193" spans="1:10" ht="76.5" customHeight="1" x14ac:dyDescent="0.2">
      <c r="A193" s="106">
        <v>182</v>
      </c>
      <c r="B193" s="108" t="s">
        <v>46</v>
      </c>
      <c r="C193" s="108"/>
      <c r="D193" s="108">
        <v>43</v>
      </c>
      <c r="E193" s="108">
        <v>12</v>
      </c>
      <c r="F193" s="108" t="s">
        <v>40</v>
      </c>
      <c r="G193" s="117" t="s">
        <v>500</v>
      </c>
      <c r="H193" s="110">
        <v>27160.993999999999</v>
      </c>
      <c r="I193" s="111" t="s">
        <v>44</v>
      </c>
      <c r="J193" s="108" t="s">
        <v>1779</v>
      </c>
    </row>
    <row r="194" spans="1:10" ht="76.5" customHeight="1" x14ac:dyDescent="0.2">
      <c r="A194" s="106">
        <v>183</v>
      </c>
      <c r="B194" s="107"/>
      <c r="C194" s="107" t="s">
        <v>46</v>
      </c>
      <c r="D194" s="107">
        <v>4</v>
      </c>
      <c r="E194" s="107">
        <v>7</v>
      </c>
      <c r="F194" s="107" t="s">
        <v>1553</v>
      </c>
      <c r="G194" s="118" t="s">
        <v>1627</v>
      </c>
      <c r="H194" s="110">
        <v>27160.993999999999</v>
      </c>
      <c r="I194" s="111" t="s">
        <v>44</v>
      </c>
      <c r="J194" s="108" t="s">
        <v>1779</v>
      </c>
    </row>
    <row r="195" spans="1:10" ht="76.5" customHeight="1" x14ac:dyDescent="0.2">
      <c r="A195" s="106">
        <v>184</v>
      </c>
      <c r="B195" s="107" t="s">
        <v>39</v>
      </c>
      <c r="C195" s="107"/>
      <c r="D195" s="107">
        <v>13</v>
      </c>
      <c r="E195" s="107">
        <v>6</v>
      </c>
      <c r="F195" s="108" t="s">
        <v>1541</v>
      </c>
      <c r="G195" s="118" t="s">
        <v>1628</v>
      </c>
      <c r="H195" s="110">
        <v>27160.993999999999</v>
      </c>
      <c r="I195" s="111" t="s">
        <v>44</v>
      </c>
      <c r="J195" s="108" t="s">
        <v>1779</v>
      </c>
    </row>
    <row r="196" spans="1:10" ht="76.5" customHeight="1" x14ac:dyDescent="0.2">
      <c r="A196" s="106">
        <v>185</v>
      </c>
      <c r="B196" s="108"/>
      <c r="C196" s="108" t="s">
        <v>46</v>
      </c>
      <c r="D196" s="108">
        <v>11</v>
      </c>
      <c r="E196" s="108">
        <v>12</v>
      </c>
      <c r="F196" s="108" t="s">
        <v>51</v>
      </c>
      <c r="G196" s="117" t="s">
        <v>505</v>
      </c>
      <c r="H196" s="110">
        <v>27160.993999999999</v>
      </c>
      <c r="I196" s="111" t="s">
        <v>44</v>
      </c>
      <c r="J196" s="108" t="s">
        <v>1779</v>
      </c>
    </row>
    <row r="197" spans="1:10" ht="76.5" customHeight="1" x14ac:dyDescent="0.2">
      <c r="A197" s="106">
        <v>186</v>
      </c>
      <c r="B197" s="107"/>
      <c r="C197" s="107" t="s">
        <v>46</v>
      </c>
      <c r="D197" s="107">
        <v>17</v>
      </c>
      <c r="E197" s="107">
        <v>0</v>
      </c>
      <c r="F197" s="107" t="s">
        <v>1558</v>
      </c>
      <c r="G197" s="118" t="s">
        <v>1623</v>
      </c>
      <c r="H197" s="110">
        <v>27160.993999999999</v>
      </c>
      <c r="I197" s="111" t="s">
        <v>44</v>
      </c>
      <c r="J197" s="108" t="s">
        <v>1779</v>
      </c>
    </row>
    <row r="198" spans="1:10" ht="76.5" customHeight="1" x14ac:dyDescent="0.2">
      <c r="A198" s="106">
        <v>187</v>
      </c>
      <c r="B198" s="108" t="s">
        <v>46</v>
      </c>
      <c r="C198" s="108"/>
      <c r="D198" s="108">
        <v>15</v>
      </c>
      <c r="E198" s="108">
        <v>12</v>
      </c>
      <c r="F198" s="108" t="s">
        <v>1537</v>
      </c>
      <c r="G198" s="117" t="s">
        <v>510</v>
      </c>
      <c r="H198" s="110">
        <v>27160.993999999999</v>
      </c>
      <c r="I198" s="111" t="s">
        <v>44</v>
      </c>
      <c r="J198" s="108" t="s">
        <v>1779</v>
      </c>
    </row>
    <row r="199" spans="1:10" ht="76.5" customHeight="1" x14ac:dyDescent="0.2">
      <c r="A199" s="106">
        <v>188</v>
      </c>
      <c r="B199" s="108"/>
      <c r="C199" s="108" t="s">
        <v>46</v>
      </c>
      <c r="D199" s="108">
        <v>11</v>
      </c>
      <c r="E199" s="108">
        <v>11</v>
      </c>
      <c r="F199" s="108" t="s">
        <v>512</v>
      </c>
      <c r="G199" s="117" t="s">
        <v>515</v>
      </c>
      <c r="H199" s="110">
        <v>27160.993999999999</v>
      </c>
      <c r="I199" s="111" t="s">
        <v>44</v>
      </c>
      <c r="J199" s="108" t="s">
        <v>1779</v>
      </c>
    </row>
    <row r="200" spans="1:10" ht="76.5" customHeight="1" x14ac:dyDescent="0.2">
      <c r="A200" s="106">
        <v>189</v>
      </c>
      <c r="B200" s="108"/>
      <c r="C200" s="108" t="s">
        <v>46</v>
      </c>
      <c r="D200" s="108">
        <v>9</v>
      </c>
      <c r="E200" s="108">
        <v>4</v>
      </c>
      <c r="F200" s="108" t="s">
        <v>517</v>
      </c>
      <c r="G200" s="117" t="s">
        <v>521</v>
      </c>
      <c r="H200" s="110">
        <v>27160.993999999999</v>
      </c>
      <c r="I200" s="111" t="s">
        <v>44</v>
      </c>
      <c r="J200" s="108" t="s">
        <v>1779</v>
      </c>
    </row>
    <row r="201" spans="1:10" ht="76.5" customHeight="1" x14ac:dyDescent="0.2">
      <c r="A201" s="106">
        <v>190</v>
      </c>
      <c r="B201" s="108" t="s">
        <v>39</v>
      </c>
      <c r="C201" s="108"/>
      <c r="D201" s="108">
        <v>8</v>
      </c>
      <c r="E201" s="108">
        <v>12</v>
      </c>
      <c r="F201" s="108" t="s">
        <v>1537</v>
      </c>
      <c r="G201" s="117" t="s">
        <v>526</v>
      </c>
      <c r="H201" s="110">
        <v>27160.993999999999</v>
      </c>
      <c r="I201" s="111" t="s">
        <v>44</v>
      </c>
      <c r="J201" s="108" t="s">
        <v>1779</v>
      </c>
    </row>
    <row r="202" spans="1:10" ht="76.5" customHeight="1" x14ac:dyDescent="0.2">
      <c r="A202" s="106">
        <v>191</v>
      </c>
      <c r="B202" s="107"/>
      <c r="C202" s="129" t="s">
        <v>46</v>
      </c>
      <c r="D202" s="107">
        <v>35</v>
      </c>
      <c r="E202" s="107">
        <v>12</v>
      </c>
      <c r="F202" s="107" t="s">
        <v>40</v>
      </c>
      <c r="G202" s="118" t="s">
        <v>1629</v>
      </c>
      <c r="H202" s="110">
        <v>27160.993999999999</v>
      </c>
      <c r="I202" s="111" t="s">
        <v>44</v>
      </c>
      <c r="J202" s="108" t="s">
        <v>1779</v>
      </c>
    </row>
    <row r="203" spans="1:10" ht="76.5" customHeight="1" x14ac:dyDescent="0.2">
      <c r="A203" s="106">
        <v>192</v>
      </c>
      <c r="B203" s="108"/>
      <c r="C203" s="130" t="s">
        <v>46</v>
      </c>
      <c r="D203" s="108">
        <v>13</v>
      </c>
      <c r="E203" s="108">
        <v>12</v>
      </c>
      <c r="F203" s="108" t="s">
        <v>75</v>
      </c>
      <c r="G203" s="117" t="s">
        <v>529</v>
      </c>
      <c r="H203" s="110">
        <v>27160.993999999999</v>
      </c>
      <c r="I203" s="111" t="s">
        <v>44</v>
      </c>
      <c r="J203" s="108" t="s">
        <v>1779</v>
      </c>
    </row>
    <row r="204" spans="1:10" ht="76.5" customHeight="1" x14ac:dyDescent="0.2">
      <c r="A204" s="106">
        <v>193</v>
      </c>
      <c r="B204" s="108" t="s">
        <v>46</v>
      </c>
      <c r="C204" s="108"/>
      <c r="D204" s="108">
        <v>8</v>
      </c>
      <c r="E204" s="108">
        <v>12</v>
      </c>
      <c r="F204" s="108" t="s">
        <v>51</v>
      </c>
      <c r="G204" s="117" t="s">
        <v>534</v>
      </c>
      <c r="H204" s="110">
        <v>27160.993999999999</v>
      </c>
      <c r="I204" s="111" t="s">
        <v>44</v>
      </c>
      <c r="J204" s="108" t="s">
        <v>1779</v>
      </c>
    </row>
    <row r="205" spans="1:10" ht="76.5" customHeight="1" x14ac:dyDescent="0.2">
      <c r="A205" s="106">
        <v>194</v>
      </c>
      <c r="B205" s="107"/>
      <c r="C205" s="107" t="s">
        <v>39</v>
      </c>
      <c r="D205" s="107">
        <v>32</v>
      </c>
      <c r="E205" s="107">
        <v>12</v>
      </c>
      <c r="F205" s="107" t="s">
        <v>242</v>
      </c>
      <c r="G205" s="118" t="s">
        <v>1630</v>
      </c>
      <c r="H205" s="110">
        <v>27160.993999999999</v>
      </c>
      <c r="I205" s="111" t="s">
        <v>44</v>
      </c>
      <c r="J205" s="108" t="s">
        <v>1779</v>
      </c>
    </row>
    <row r="206" spans="1:10" ht="76.5" customHeight="1" x14ac:dyDescent="0.2">
      <c r="A206" s="106">
        <v>195</v>
      </c>
      <c r="B206" s="108"/>
      <c r="C206" s="108" t="s">
        <v>39</v>
      </c>
      <c r="D206" s="108">
        <v>18</v>
      </c>
      <c r="E206" s="108">
        <v>12</v>
      </c>
      <c r="F206" s="108" t="s">
        <v>40</v>
      </c>
      <c r="G206" s="117" t="s">
        <v>538</v>
      </c>
      <c r="H206" s="110">
        <v>27160.993999999999</v>
      </c>
      <c r="I206" s="111" t="s">
        <v>44</v>
      </c>
      <c r="J206" s="108" t="s">
        <v>1779</v>
      </c>
    </row>
    <row r="207" spans="1:10" ht="76.5" customHeight="1" x14ac:dyDescent="0.2">
      <c r="A207" s="106">
        <v>196</v>
      </c>
      <c r="B207" s="108" t="s">
        <v>46</v>
      </c>
      <c r="C207" s="108"/>
      <c r="D207" s="108">
        <v>8</v>
      </c>
      <c r="E207" s="108">
        <v>12</v>
      </c>
      <c r="F207" s="108" t="s">
        <v>75</v>
      </c>
      <c r="G207" s="117" t="s">
        <v>529</v>
      </c>
      <c r="H207" s="110">
        <v>27160.993999999999</v>
      </c>
      <c r="I207" s="111" t="s">
        <v>211</v>
      </c>
      <c r="J207" s="108" t="s">
        <v>1779</v>
      </c>
    </row>
    <row r="208" spans="1:10" ht="76.5" customHeight="1" x14ac:dyDescent="0.2">
      <c r="A208" s="106">
        <v>197</v>
      </c>
      <c r="B208" s="108"/>
      <c r="C208" s="108" t="s">
        <v>46</v>
      </c>
      <c r="D208" s="108">
        <v>14</v>
      </c>
      <c r="E208" s="108">
        <v>12</v>
      </c>
      <c r="F208" s="108" t="s">
        <v>75</v>
      </c>
      <c r="G208" s="117" t="s">
        <v>529</v>
      </c>
      <c r="H208" s="110">
        <v>27160.993999999999</v>
      </c>
      <c r="I208" s="111" t="s">
        <v>44</v>
      </c>
      <c r="J208" s="108" t="s">
        <v>1779</v>
      </c>
    </row>
    <row r="209" spans="1:10" ht="76.5" customHeight="1" x14ac:dyDescent="0.2">
      <c r="A209" s="106">
        <v>198</v>
      </c>
      <c r="B209" s="108"/>
      <c r="C209" s="108" t="s">
        <v>39</v>
      </c>
      <c r="D209" s="108">
        <v>9</v>
      </c>
      <c r="E209" s="108">
        <v>12</v>
      </c>
      <c r="F209" s="108" t="s">
        <v>242</v>
      </c>
      <c r="G209" s="117" t="s">
        <v>545</v>
      </c>
      <c r="H209" s="110">
        <v>27160.993999999999</v>
      </c>
      <c r="I209" s="111" t="s">
        <v>44</v>
      </c>
      <c r="J209" s="108" t="s">
        <v>1779</v>
      </c>
    </row>
    <row r="210" spans="1:10" ht="76.5" customHeight="1" x14ac:dyDescent="0.2">
      <c r="A210" s="106">
        <v>199</v>
      </c>
      <c r="B210" s="108"/>
      <c r="C210" s="108" t="s">
        <v>46</v>
      </c>
      <c r="D210" s="108">
        <v>12</v>
      </c>
      <c r="E210" s="108">
        <v>12</v>
      </c>
      <c r="F210" s="108" t="s">
        <v>1537</v>
      </c>
      <c r="G210" s="117" t="s">
        <v>269</v>
      </c>
      <c r="H210" s="110">
        <v>27160.993999999999</v>
      </c>
      <c r="I210" s="111" t="s">
        <v>44</v>
      </c>
      <c r="J210" s="108" t="s">
        <v>1779</v>
      </c>
    </row>
    <row r="211" spans="1:10" ht="76.5" customHeight="1" x14ac:dyDescent="0.2">
      <c r="A211" s="106">
        <v>200</v>
      </c>
      <c r="B211" s="107" t="s">
        <v>39</v>
      </c>
      <c r="C211" s="107"/>
      <c r="D211" s="107">
        <v>40</v>
      </c>
      <c r="E211" s="107">
        <v>9</v>
      </c>
      <c r="F211" s="107" t="s">
        <v>101</v>
      </c>
      <c r="G211" s="118" t="s">
        <v>1631</v>
      </c>
      <c r="H211" s="110">
        <v>27160.993999999999</v>
      </c>
      <c r="I211" s="111" t="s">
        <v>44</v>
      </c>
      <c r="J211" s="108" t="s">
        <v>1779</v>
      </c>
    </row>
    <row r="212" spans="1:10" ht="76.5" customHeight="1" x14ac:dyDescent="0.2">
      <c r="A212" s="106">
        <v>201</v>
      </c>
      <c r="B212" s="107"/>
      <c r="C212" s="107" t="s">
        <v>39</v>
      </c>
      <c r="D212" s="107">
        <v>35</v>
      </c>
      <c r="E212" s="107">
        <v>12</v>
      </c>
      <c r="F212" s="107" t="s">
        <v>40</v>
      </c>
      <c r="G212" s="118" t="s">
        <v>1632</v>
      </c>
      <c r="H212" s="110">
        <v>27160.993999999999</v>
      </c>
      <c r="I212" s="111" t="s">
        <v>44</v>
      </c>
      <c r="J212" s="108" t="s">
        <v>1779</v>
      </c>
    </row>
    <row r="213" spans="1:10" ht="76.5" customHeight="1" x14ac:dyDescent="0.2">
      <c r="A213" s="106">
        <v>202</v>
      </c>
      <c r="B213" s="107"/>
      <c r="C213" s="107" t="s">
        <v>39</v>
      </c>
      <c r="D213" s="107">
        <v>6</v>
      </c>
      <c r="E213" s="107">
        <v>12</v>
      </c>
      <c r="F213" s="107" t="s">
        <v>75</v>
      </c>
      <c r="G213" s="118" t="s">
        <v>1633</v>
      </c>
      <c r="H213" s="110">
        <v>27160.993999999999</v>
      </c>
      <c r="I213" s="111" t="s">
        <v>44</v>
      </c>
      <c r="J213" s="108" t="s">
        <v>1779</v>
      </c>
    </row>
    <row r="214" spans="1:10" ht="76.5" customHeight="1" x14ac:dyDescent="0.2">
      <c r="A214" s="106">
        <v>203</v>
      </c>
      <c r="B214" s="108" t="s">
        <v>46</v>
      </c>
      <c r="C214" s="108"/>
      <c r="D214" s="108">
        <v>15</v>
      </c>
      <c r="E214" s="108">
        <v>12</v>
      </c>
      <c r="F214" s="108" t="s">
        <v>51</v>
      </c>
      <c r="G214" s="117" t="s">
        <v>552</v>
      </c>
      <c r="H214" s="110">
        <v>27160.993999999999</v>
      </c>
      <c r="I214" s="111" t="s">
        <v>44</v>
      </c>
      <c r="J214" s="108" t="s">
        <v>1779</v>
      </c>
    </row>
    <row r="215" spans="1:10" ht="76.5" customHeight="1" x14ac:dyDescent="0.2">
      <c r="A215" s="106">
        <v>204</v>
      </c>
      <c r="B215" s="108" t="s">
        <v>46</v>
      </c>
      <c r="C215" s="108"/>
      <c r="D215" s="108">
        <v>7</v>
      </c>
      <c r="E215" s="108">
        <v>3</v>
      </c>
      <c r="F215" s="108" t="s">
        <v>554</v>
      </c>
      <c r="G215" s="117" t="s">
        <v>290</v>
      </c>
      <c r="H215" s="110">
        <v>27160.993999999999</v>
      </c>
      <c r="I215" s="111" t="s">
        <v>44</v>
      </c>
      <c r="J215" s="108" t="s">
        <v>1779</v>
      </c>
    </row>
    <row r="216" spans="1:10" ht="76.5" customHeight="1" x14ac:dyDescent="0.2">
      <c r="A216" s="106">
        <v>205</v>
      </c>
      <c r="B216" s="107" t="s">
        <v>39</v>
      </c>
      <c r="C216" s="107"/>
      <c r="D216" s="107">
        <v>19</v>
      </c>
      <c r="E216" s="107">
        <v>12</v>
      </c>
      <c r="F216" s="107" t="s">
        <v>47</v>
      </c>
      <c r="G216" s="118" t="s">
        <v>1634</v>
      </c>
      <c r="H216" s="110">
        <v>27160.993999999999</v>
      </c>
      <c r="I216" s="111" t="s">
        <v>44</v>
      </c>
      <c r="J216" s="108" t="s">
        <v>1779</v>
      </c>
    </row>
    <row r="217" spans="1:10" ht="76.5" customHeight="1" x14ac:dyDescent="0.2">
      <c r="A217" s="106">
        <v>206</v>
      </c>
      <c r="B217" s="108"/>
      <c r="C217" s="108" t="s">
        <v>39</v>
      </c>
      <c r="D217" s="108">
        <v>7</v>
      </c>
      <c r="E217" s="108">
        <v>11</v>
      </c>
      <c r="F217" s="108" t="s">
        <v>558</v>
      </c>
      <c r="G217" s="117" t="s">
        <v>561</v>
      </c>
      <c r="H217" s="110">
        <v>27160.993999999999</v>
      </c>
      <c r="I217" s="111" t="s">
        <v>44</v>
      </c>
      <c r="J217" s="108" t="s">
        <v>1779</v>
      </c>
    </row>
    <row r="218" spans="1:10" ht="76.5" customHeight="1" x14ac:dyDescent="0.2">
      <c r="A218" s="106">
        <v>207</v>
      </c>
      <c r="B218" s="108" t="s">
        <v>46</v>
      </c>
      <c r="C218" s="108"/>
      <c r="D218" s="108">
        <v>8</v>
      </c>
      <c r="E218" s="108">
        <v>12</v>
      </c>
      <c r="F218" s="108" t="s">
        <v>563</v>
      </c>
      <c r="G218" s="117" t="s">
        <v>566</v>
      </c>
      <c r="H218" s="110">
        <v>27160.993999999999</v>
      </c>
      <c r="I218" s="111" t="s">
        <v>44</v>
      </c>
      <c r="J218" s="108" t="s">
        <v>1779</v>
      </c>
    </row>
    <row r="219" spans="1:10" ht="76.5" customHeight="1" x14ac:dyDescent="0.2">
      <c r="A219" s="106">
        <v>208</v>
      </c>
      <c r="B219" s="108"/>
      <c r="C219" s="108" t="s">
        <v>46</v>
      </c>
      <c r="D219" s="108">
        <v>11</v>
      </c>
      <c r="E219" s="108">
        <v>12</v>
      </c>
      <c r="F219" s="108" t="s">
        <v>75</v>
      </c>
      <c r="G219" s="117" t="s">
        <v>570</v>
      </c>
      <c r="H219" s="110">
        <v>27160.993999999999</v>
      </c>
      <c r="I219" s="111" t="s">
        <v>44</v>
      </c>
      <c r="J219" s="108" t="s">
        <v>1779</v>
      </c>
    </row>
    <row r="220" spans="1:10" ht="76.5" customHeight="1" x14ac:dyDescent="0.2">
      <c r="A220" s="106">
        <v>209</v>
      </c>
      <c r="B220" s="107"/>
      <c r="C220" s="107" t="s">
        <v>46</v>
      </c>
      <c r="D220" s="107">
        <v>16</v>
      </c>
      <c r="E220" s="107">
        <v>0</v>
      </c>
      <c r="F220" s="107" t="s">
        <v>1558</v>
      </c>
      <c r="G220" s="118" t="s">
        <v>1635</v>
      </c>
      <c r="H220" s="110">
        <v>27160.993999999999</v>
      </c>
      <c r="I220" s="111" t="s">
        <v>44</v>
      </c>
      <c r="J220" s="108" t="s">
        <v>1779</v>
      </c>
    </row>
    <row r="221" spans="1:10" ht="76.5" customHeight="1" x14ac:dyDescent="0.2">
      <c r="A221" s="106">
        <v>210</v>
      </c>
      <c r="B221" s="108"/>
      <c r="C221" s="108" t="s">
        <v>46</v>
      </c>
      <c r="D221" s="108">
        <v>23</v>
      </c>
      <c r="E221" s="108">
        <v>10</v>
      </c>
      <c r="F221" s="108" t="s">
        <v>572</v>
      </c>
      <c r="G221" s="117" t="s">
        <v>576</v>
      </c>
      <c r="H221" s="110">
        <v>27160.993999999999</v>
      </c>
      <c r="I221" s="111" t="s">
        <v>44</v>
      </c>
      <c r="J221" s="108" t="s">
        <v>1779</v>
      </c>
    </row>
    <row r="222" spans="1:10" ht="76.5" customHeight="1" x14ac:dyDescent="0.2">
      <c r="A222" s="106">
        <v>211</v>
      </c>
      <c r="B222" s="108" t="s">
        <v>46</v>
      </c>
      <c r="C222" s="108"/>
      <c r="D222" s="108">
        <v>12</v>
      </c>
      <c r="E222" s="108">
        <v>12</v>
      </c>
      <c r="F222" s="108" t="s">
        <v>51</v>
      </c>
      <c r="G222" s="117" t="s">
        <v>581</v>
      </c>
      <c r="H222" s="110">
        <v>27160.993999999999</v>
      </c>
      <c r="I222" s="111" t="s">
        <v>44</v>
      </c>
      <c r="J222" s="108" t="s">
        <v>1779</v>
      </c>
    </row>
    <row r="223" spans="1:10" ht="76.5" customHeight="1" x14ac:dyDescent="0.2">
      <c r="A223" s="106">
        <v>212</v>
      </c>
      <c r="B223" s="107" t="s">
        <v>39</v>
      </c>
      <c r="C223" s="107"/>
      <c r="D223" s="107">
        <v>3</v>
      </c>
      <c r="E223" s="107">
        <v>4</v>
      </c>
      <c r="F223" s="107" t="s">
        <v>517</v>
      </c>
      <c r="G223" s="118" t="s">
        <v>1636</v>
      </c>
      <c r="H223" s="110">
        <v>27160.993999999999</v>
      </c>
      <c r="I223" s="111" t="s">
        <v>44</v>
      </c>
      <c r="J223" s="108" t="s">
        <v>1779</v>
      </c>
    </row>
    <row r="224" spans="1:10" ht="76.5" customHeight="1" x14ac:dyDescent="0.2">
      <c r="A224" s="106">
        <v>213</v>
      </c>
      <c r="B224" s="108"/>
      <c r="C224" s="108" t="s">
        <v>46</v>
      </c>
      <c r="D224" s="108">
        <v>12</v>
      </c>
      <c r="E224" s="108">
        <v>11</v>
      </c>
      <c r="F224" s="108" t="s">
        <v>583</v>
      </c>
      <c r="G224" s="117" t="s">
        <v>585</v>
      </c>
      <c r="H224" s="110">
        <v>27160.993999999999</v>
      </c>
      <c r="I224" s="111" t="s">
        <v>44</v>
      </c>
      <c r="J224" s="108" t="s">
        <v>1779</v>
      </c>
    </row>
    <row r="225" spans="1:10" ht="76.5" customHeight="1" x14ac:dyDescent="0.2">
      <c r="A225" s="106">
        <v>214</v>
      </c>
      <c r="B225" s="108"/>
      <c r="C225" s="108" t="s">
        <v>46</v>
      </c>
      <c r="D225" s="108">
        <v>13</v>
      </c>
      <c r="E225" s="108">
        <v>12</v>
      </c>
      <c r="F225" s="108" t="s">
        <v>51</v>
      </c>
      <c r="G225" s="117" t="s">
        <v>589</v>
      </c>
      <c r="H225" s="110">
        <v>27160.993999999999</v>
      </c>
      <c r="I225" s="111" t="s">
        <v>44</v>
      </c>
      <c r="J225" s="108" t="s">
        <v>1779</v>
      </c>
    </row>
    <row r="226" spans="1:10" ht="76.5" customHeight="1" x14ac:dyDescent="0.2">
      <c r="A226" s="106">
        <v>215</v>
      </c>
      <c r="B226" s="107" t="s">
        <v>39</v>
      </c>
      <c r="C226" s="107"/>
      <c r="D226" s="107">
        <v>35</v>
      </c>
      <c r="E226" s="107">
        <v>12</v>
      </c>
      <c r="F226" s="107" t="s">
        <v>75</v>
      </c>
      <c r="G226" s="118" t="s">
        <v>644</v>
      </c>
      <c r="H226" s="110">
        <v>27160.993999999999</v>
      </c>
      <c r="I226" s="111" t="s">
        <v>44</v>
      </c>
      <c r="J226" s="108" t="s">
        <v>1779</v>
      </c>
    </row>
    <row r="227" spans="1:10" ht="76.5" customHeight="1" x14ac:dyDescent="0.2">
      <c r="A227" s="106">
        <v>216</v>
      </c>
      <c r="B227" s="107" t="s">
        <v>46</v>
      </c>
      <c r="C227" s="107"/>
      <c r="D227" s="107">
        <v>5</v>
      </c>
      <c r="E227" s="107">
        <v>6</v>
      </c>
      <c r="F227" s="108" t="s">
        <v>1541</v>
      </c>
      <c r="G227" s="118" t="s">
        <v>714</v>
      </c>
      <c r="H227" s="110">
        <v>27160.993999999999</v>
      </c>
      <c r="I227" s="111" t="s">
        <v>44</v>
      </c>
      <c r="J227" s="108" t="s">
        <v>1779</v>
      </c>
    </row>
    <row r="228" spans="1:10" ht="76.5" customHeight="1" x14ac:dyDescent="0.2">
      <c r="A228" s="106">
        <v>217</v>
      </c>
      <c r="B228" s="108"/>
      <c r="C228" s="108" t="s">
        <v>39</v>
      </c>
      <c r="D228" s="108">
        <v>56</v>
      </c>
      <c r="E228" s="108">
        <v>12</v>
      </c>
      <c r="F228" s="108" t="s">
        <v>242</v>
      </c>
      <c r="G228" s="117" t="s">
        <v>593</v>
      </c>
      <c r="H228" s="110">
        <v>27160.993999999999</v>
      </c>
      <c r="I228" s="111" t="s">
        <v>44</v>
      </c>
      <c r="J228" s="108" t="s">
        <v>1779</v>
      </c>
    </row>
    <row r="229" spans="1:10" ht="76.5" customHeight="1" x14ac:dyDescent="0.2">
      <c r="A229" s="106">
        <v>218</v>
      </c>
      <c r="B229" s="107" t="s">
        <v>39</v>
      </c>
      <c r="C229" s="107"/>
      <c r="D229" s="107">
        <v>4</v>
      </c>
      <c r="E229" s="107">
        <v>12</v>
      </c>
      <c r="F229" s="107" t="s">
        <v>1637</v>
      </c>
      <c r="G229" s="118" t="s">
        <v>1638</v>
      </c>
      <c r="H229" s="110">
        <v>27160.993999999999</v>
      </c>
      <c r="I229" s="111" t="s">
        <v>44</v>
      </c>
      <c r="J229" s="108" t="s">
        <v>1779</v>
      </c>
    </row>
    <row r="230" spans="1:10" ht="76.5" customHeight="1" x14ac:dyDescent="0.2">
      <c r="A230" s="106">
        <v>219</v>
      </c>
      <c r="B230" s="108"/>
      <c r="C230" s="108" t="s">
        <v>46</v>
      </c>
      <c r="D230" s="108">
        <v>4</v>
      </c>
      <c r="E230" s="108">
        <v>4</v>
      </c>
      <c r="F230" s="107" t="s">
        <v>1595</v>
      </c>
      <c r="G230" s="117" t="s">
        <v>597</v>
      </c>
      <c r="H230" s="110">
        <v>27160.993999999999</v>
      </c>
      <c r="I230" s="111" t="s">
        <v>44</v>
      </c>
      <c r="J230" s="108" t="s">
        <v>1779</v>
      </c>
    </row>
    <row r="231" spans="1:10" ht="76.5" customHeight="1" x14ac:dyDescent="0.2">
      <c r="A231" s="106">
        <v>220</v>
      </c>
      <c r="B231" s="107" t="s">
        <v>39</v>
      </c>
      <c r="C231" s="107"/>
      <c r="D231" s="107">
        <v>4</v>
      </c>
      <c r="E231" s="107">
        <v>12</v>
      </c>
      <c r="F231" s="107" t="s">
        <v>75</v>
      </c>
      <c r="G231" s="118" t="s">
        <v>1639</v>
      </c>
      <c r="H231" s="110">
        <v>27160.993999999999</v>
      </c>
      <c r="I231" s="111" t="s">
        <v>44</v>
      </c>
      <c r="J231" s="108" t="s">
        <v>1779</v>
      </c>
    </row>
    <row r="232" spans="1:10" ht="76.5" customHeight="1" x14ac:dyDescent="0.2">
      <c r="A232" s="106">
        <v>221</v>
      </c>
      <c r="B232" s="108" t="s">
        <v>46</v>
      </c>
      <c r="C232" s="108"/>
      <c r="D232" s="108">
        <v>8</v>
      </c>
      <c r="E232" s="108">
        <v>12</v>
      </c>
      <c r="F232" s="108" t="s">
        <v>47</v>
      </c>
      <c r="G232" s="117" t="s">
        <v>601</v>
      </c>
      <c r="H232" s="110">
        <v>27160.993999999999</v>
      </c>
      <c r="I232" s="111" t="s">
        <v>44</v>
      </c>
      <c r="J232" s="108" t="s">
        <v>1779</v>
      </c>
    </row>
    <row r="233" spans="1:10" ht="76.5" customHeight="1" x14ac:dyDescent="0.2">
      <c r="A233" s="106">
        <v>222</v>
      </c>
      <c r="B233" s="108"/>
      <c r="C233" s="108" t="s">
        <v>46</v>
      </c>
      <c r="D233" s="108">
        <v>12</v>
      </c>
      <c r="E233" s="108">
        <v>12</v>
      </c>
      <c r="F233" s="108" t="s">
        <v>51</v>
      </c>
      <c r="G233" s="117" t="s">
        <v>605</v>
      </c>
      <c r="H233" s="110">
        <v>27160.993999999999</v>
      </c>
      <c r="I233" s="111" t="s">
        <v>44</v>
      </c>
      <c r="J233" s="108" t="s">
        <v>1779</v>
      </c>
    </row>
    <row r="234" spans="1:10" ht="76.5" customHeight="1" x14ac:dyDescent="0.2">
      <c r="A234" s="106">
        <v>223</v>
      </c>
      <c r="B234" s="108"/>
      <c r="C234" s="108" t="s">
        <v>46</v>
      </c>
      <c r="D234" s="108">
        <v>10</v>
      </c>
      <c r="E234" s="108">
        <v>12</v>
      </c>
      <c r="F234" s="108" t="s">
        <v>75</v>
      </c>
      <c r="G234" s="117" t="s">
        <v>290</v>
      </c>
      <c r="H234" s="110">
        <v>27160.993999999999</v>
      </c>
      <c r="I234" s="111" t="s">
        <v>44</v>
      </c>
      <c r="J234" s="108" t="s">
        <v>1779</v>
      </c>
    </row>
    <row r="235" spans="1:10" ht="76.5" customHeight="1" x14ac:dyDescent="0.2">
      <c r="A235" s="106">
        <v>224</v>
      </c>
      <c r="B235" s="108" t="s">
        <v>39</v>
      </c>
      <c r="C235" s="108"/>
      <c r="D235" s="108">
        <v>17</v>
      </c>
      <c r="E235" s="108">
        <v>12</v>
      </c>
      <c r="F235" s="108" t="s">
        <v>47</v>
      </c>
      <c r="G235" s="117" t="s">
        <v>613</v>
      </c>
      <c r="H235" s="110">
        <v>27160.993999999999</v>
      </c>
      <c r="I235" s="111" t="s">
        <v>44</v>
      </c>
      <c r="J235" s="108" t="s">
        <v>1779</v>
      </c>
    </row>
    <row r="236" spans="1:10" ht="76.5" customHeight="1" x14ac:dyDescent="0.2">
      <c r="A236" s="106">
        <v>225</v>
      </c>
      <c r="B236" s="107"/>
      <c r="C236" s="107" t="s">
        <v>46</v>
      </c>
      <c r="D236" s="107">
        <v>19</v>
      </c>
      <c r="E236" s="107">
        <v>12</v>
      </c>
      <c r="F236" s="107" t="s">
        <v>47</v>
      </c>
      <c r="G236" s="118" t="s">
        <v>1640</v>
      </c>
      <c r="H236" s="110">
        <v>27160.993999999999</v>
      </c>
      <c r="I236" s="111" t="s">
        <v>44</v>
      </c>
      <c r="J236" s="108" t="s">
        <v>1779</v>
      </c>
    </row>
    <row r="237" spans="1:10" ht="76.5" customHeight="1" x14ac:dyDescent="0.2">
      <c r="A237" s="106">
        <v>226</v>
      </c>
      <c r="B237" s="108" t="s">
        <v>46</v>
      </c>
      <c r="C237" s="108"/>
      <c r="D237" s="108">
        <v>12</v>
      </c>
      <c r="E237" s="108">
        <v>12</v>
      </c>
      <c r="F237" s="108" t="s">
        <v>75</v>
      </c>
      <c r="G237" s="117" t="s">
        <v>617</v>
      </c>
      <c r="H237" s="110">
        <v>27160.993999999999</v>
      </c>
      <c r="I237" s="111" t="s">
        <v>44</v>
      </c>
      <c r="J237" s="108" t="s">
        <v>1779</v>
      </c>
    </row>
    <row r="238" spans="1:10" ht="76.5" customHeight="1" x14ac:dyDescent="0.2">
      <c r="A238" s="106">
        <v>227</v>
      </c>
      <c r="B238" s="107" t="s">
        <v>39</v>
      </c>
      <c r="C238" s="107"/>
      <c r="D238" s="107">
        <v>15</v>
      </c>
      <c r="E238" s="107">
        <v>12</v>
      </c>
      <c r="F238" s="107" t="s">
        <v>47</v>
      </c>
      <c r="G238" s="118" t="s">
        <v>1641</v>
      </c>
      <c r="H238" s="110">
        <v>27160.993999999999</v>
      </c>
      <c r="I238" s="111" t="s">
        <v>44</v>
      </c>
      <c r="J238" s="108" t="s">
        <v>1779</v>
      </c>
    </row>
    <row r="239" spans="1:10" ht="76.5" customHeight="1" x14ac:dyDescent="0.2">
      <c r="A239" s="106">
        <v>228</v>
      </c>
      <c r="B239" s="108" t="s">
        <v>46</v>
      </c>
      <c r="C239" s="108"/>
      <c r="D239" s="108">
        <v>32</v>
      </c>
      <c r="E239" s="108">
        <v>12</v>
      </c>
      <c r="F239" s="108" t="s">
        <v>40</v>
      </c>
      <c r="G239" s="117" t="s">
        <v>621</v>
      </c>
      <c r="H239" s="110">
        <v>27160.993999999999</v>
      </c>
      <c r="I239" s="111" t="s">
        <v>44</v>
      </c>
      <c r="J239" s="108" t="s">
        <v>1779</v>
      </c>
    </row>
    <row r="240" spans="1:10" ht="76.5" customHeight="1" x14ac:dyDescent="0.2">
      <c r="A240" s="106">
        <v>229</v>
      </c>
      <c r="B240" s="107"/>
      <c r="C240" s="107" t="s">
        <v>39</v>
      </c>
      <c r="D240" s="107">
        <v>26</v>
      </c>
      <c r="E240" s="107">
        <v>12</v>
      </c>
      <c r="F240" s="107" t="s">
        <v>75</v>
      </c>
      <c r="G240" s="118" t="s">
        <v>1642</v>
      </c>
      <c r="H240" s="110">
        <v>27160.993999999999</v>
      </c>
      <c r="I240" s="111" t="s">
        <v>211</v>
      </c>
      <c r="J240" s="108" t="s">
        <v>1779</v>
      </c>
    </row>
    <row r="241" spans="1:10" ht="76.5" customHeight="1" x14ac:dyDescent="0.2">
      <c r="A241" s="106">
        <v>230</v>
      </c>
      <c r="B241" s="108" t="s">
        <v>39</v>
      </c>
      <c r="C241" s="108"/>
      <c r="D241" s="108">
        <v>40</v>
      </c>
      <c r="E241" s="108">
        <v>12</v>
      </c>
      <c r="F241" s="108" t="s">
        <v>40</v>
      </c>
      <c r="G241" s="117" t="s">
        <v>625</v>
      </c>
      <c r="H241" s="110">
        <v>27160.993999999999</v>
      </c>
      <c r="I241" s="111" t="s">
        <v>44</v>
      </c>
      <c r="J241" s="108" t="s">
        <v>1779</v>
      </c>
    </row>
    <row r="242" spans="1:10" ht="76.5" customHeight="1" x14ac:dyDescent="0.2">
      <c r="A242" s="106">
        <v>231</v>
      </c>
      <c r="B242" s="107" t="s">
        <v>39</v>
      </c>
      <c r="C242" s="107"/>
      <c r="D242" s="107">
        <v>11</v>
      </c>
      <c r="E242" s="107">
        <v>12</v>
      </c>
      <c r="F242" s="107" t="s">
        <v>75</v>
      </c>
      <c r="G242" s="118" t="s">
        <v>1643</v>
      </c>
      <c r="H242" s="110">
        <v>27160.993999999999</v>
      </c>
      <c r="I242" s="111" t="s">
        <v>44</v>
      </c>
      <c r="J242" s="108" t="s">
        <v>1779</v>
      </c>
    </row>
    <row r="243" spans="1:10" ht="76.5" customHeight="1" x14ac:dyDescent="0.2">
      <c r="A243" s="106">
        <v>232</v>
      </c>
      <c r="B243" s="108"/>
      <c r="C243" s="108" t="s">
        <v>46</v>
      </c>
      <c r="D243" s="108">
        <v>3</v>
      </c>
      <c r="E243" s="108">
        <v>12</v>
      </c>
      <c r="F243" s="108" t="s">
        <v>242</v>
      </c>
      <c r="G243" s="117" t="s">
        <v>629</v>
      </c>
      <c r="H243" s="110">
        <v>27160.993999999999</v>
      </c>
      <c r="I243" s="111" t="s">
        <v>44</v>
      </c>
      <c r="J243" s="108" t="s">
        <v>1779</v>
      </c>
    </row>
    <row r="244" spans="1:10" ht="76.5" customHeight="1" x14ac:dyDescent="0.2">
      <c r="A244" s="106">
        <v>233</v>
      </c>
      <c r="B244" s="107" t="s">
        <v>46</v>
      </c>
      <c r="C244" s="107"/>
      <c r="D244" s="107">
        <v>23</v>
      </c>
      <c r="E244" s="107">
        <v>7</v>
      </c>
      <c r="F244" s="107" t="s">
        <v>1558</v>
      </c>
      <c r="G244" s="118" t="s">
        <v>1559</v>
      </c>
      <c r="H244" s="110">
        <v>27160.993999999999</v>
      </c>
      <c r="I244" s="111" t="s">
        <v>44</v>
      </c>
      <c r="J244" s="108" t="s">
        <v>1779</v>
      </c>
    </row>
    <row r="245" spans="1:10" ht="76.5" customHeight="1" x14ac:dyDescent="0.2">
      <c r="A245" s="106">
        <v>234</v>
      </c>
      <c r="B245" s="108" t="s">
        <v>46</v>
      </c>
      <c r="C245" s="108"/>
      <c r="D245" s="108">
        <v>18</v>
      </c>
      <c r="E245" s="108">
        <v>4</v>
      </c>
      <c r="F245" s="107" t="s">
        <v>1595</v>
      </c>
      <c r="G245" s="117" t="s">
        <v>378</v>
      </c>
      <c r="H245" s="110">
        <v>27160.993999999999</v>
      </c>
      <c r="I245" s="111" t="s">
        <v>44</v>
      </c>
      <c r="J245" s="108" t="s">
        <v>1779</v>
      </c>
    </row>
    <row r="246" spans="1:10" ht="76.5" customHeight="1" x14ac:dyDescent="0.2">
      <c r="A246" s="106">
        <v>235</v>
      </c>
      <c r="B246" s="107"/>
      <c r="C246" s="107" t="s">
        <v>39</v>
      </c>
      <c r="D246" s="107">
        <v>17</v>
      </c>
      <c r="E246" s="107">
        <v>12</v>
      </c>
      <c r="F246" s="107" t="s">
        <v>242</v>
      </c>
      <c r="G246" s="109" t="s">
        <v>1644</v>
      </c>
      <c r="H246" s="110">
        <v>27160.993999999999</v>
      </c>
      <c r="I246" s="111" t="s">
        <v>44</v>
      </c>
      <c r="J246" s="108" t="s">
        <v>1779</v>
      </c>
    </row>
    <row r="247" spans="1:10" ht="76.5" customHeight="1" x14ac:dyDescent="0.2">
      <c r="A247" s="106">
        <v>236</v>
      </c>
      <c r="B247" s="107"/>
      <c r="C247" s="107" t="s">
        <v>39</v>
      </c>
      <c r="D247" s="107">
        <v>53</v>
      </c>
      <c r="E247" s="107">
        <v>12</v>
      </c>
      <c r="F247" s="107" t="s">
        <v>75</v>
      </c>
      <c r="G247" s="118" t="s">
        <v>644</v>
      </c>
      <c r="H247" s="110">
        <v>27160.993999999999</v>
      </c>
      <c r="I247" s="111" t="s">
        <v>44</v>
      </c>
      <c r="J247" s="108" t="s">
        <v>1779</v>
      </c>
    </row>
    <row r="248" spans="1:10" ht="76.5" customHeight="1" x14ac:dyDescent="0.2">
      <c r="A248" s="106">
        <v>237</v>
      </c>
      <c r="B248" s="108" t="s">
        <v>46</v>
      </c>
      <c r="C248" s="108"/>
      <c r="D248" s="108">
        <v>14</v>
      </c>
      <c r="E248" s="108">
        <v>12</v>
      </c>
      <c r="F248" s="108" t="s">
        <v>1537</v>
      </c>
      <c r="G248" s="117" t="s">
        <v>637</v>
      </c>
      <c r="H248" s="110">
        <v>27160.993999999999</v>
      </c>
      <c r="I248" s="111" t="s">
        <v>44</v>
      </c>
      <c r="J248" s="108" t="s">
        <v>1779</v>
      </c>
    </row>
    <row r="249" spans="1:10" ht="76.5" customHeight="1" x14ac:dyDescent="0.2">
      <c r="A249" s="106">
        <v>238</v>
      </c>
      <c r="B249" s="107" t="s">
        <v>39</v>
      </c>
      <c r="C249" s="107"/>
      <c r="D249" s="107">
        <v>17</v>
      </c>
      <c r="E249" s="107">
        <v>12</v>
      </c>
      <c r="F249" s="107" t="s">
        <v>75</v>
      </c>
      <c r="G249" s="109" t="s">
        <v>1645</v>
      </c>
      <c r="H249" s="110">
        <v>27160.993999999999</v>
      </c>
      <c r="I249" s="111" t="s">
        <v>44</v>
      </c>
      <c r="J249" s="108" t="s">
        <v>1779</v>
      </c>
    </row>
    <row r="250" spans="1:10" ht="76.5" customHeight="1" x14ac:dyDescent="0.2">
      <c r="A250" s="106">
        <v>239</v>
      </c>
      <c r="B250" s="107"/>
      <c r="C250" s="107" t="s">
        <v>39</v>
      </c>
      <c r="D250" s="107">
        <v>9</v>
      </c>
      <c r="E250" s="107">
        <v>12</v>
      </c>
      <c r="F250" s="107" t="s">
        <v>40</v>
      </c>
      <c r="G250" s="138" t="s">
        <v>1646</v>
      </c>
      <c r="H250" s="110">
        <v>27160.993999999999</v>
      </c>
      <c r="I250" s="111" t="s">
        <v>44</v>
      </c>
      <c r="J250" s="108" t="s">
        <v>1779</v>
      </c>
    </row>
    <row r="251" spans="1:10" ht="76.5" customHeight="1" x14ac:dyDescent="0.2">
      <c r="A251" s="106">
        <v>240</v>
      </c>
      <c r="B251" s="107" t="s">
        <v>39</v>
      </c>
      <c r="C251" s="107"/>
      <c r="D251" s="107">
        <v>15</v>
      </c>
      <c r="E251" s="107">
        <v>9</v>
      </c>
      <c r="F251" s="107" t="s">
        <v>101</v>
      </c>
      <c r="G251" s="118" t="s">
        <v>1647</v>
      </c>
      <c r="H251" s="110">
        <v>27160.993999999999</v>
      </c>
      <c r="I251" s="111" t="s">
        <v>44</v>
      </c>
      <c r="J251" s="108" t="s">
        <v>1779</v>
      </c>
    </row>
    <row r="252" spans="1:10" ht="76.5" customHeight="1" x14ac:dyDescent="0.2">
      <c r="A252" s="106">
        <v>241</v>
      </c>
      <c r="B252" s="107"/>
      <c r="C252" s="107" t="s">
        <v>46</v>
      </c>
      <c r="D252" s="107">
        <v>11</v>
      </c>
      <c r="E252" s="107">
        <v>0</v>
      </c>
      <c r="F252" s="107" t="s">
        <v>1558</v>
      </c>
      <c r="G252" s="118" t="s">
        <v>1648</v>
      </c>
      <c r="H252" s="110">
        <v>27160.993999999999</v>
      </c>
      <c r="I252" s="111" t="s">
        <v>44</v>
      </c>
      <c r="J252" s="108" t="s">
        <v>1779</v>
      </c>
    </row>
    <row r="253" spans="1:10" ht="76.5" customHeight="1" x14ac:dyDescent="0.2">
      <c r="A253" s="106">
        <v>242</v>
      </c>
      <c r="B253" s="107" t="s">
        <v>46</v>
      </c>
      <c r="C253" s="107"/>
      <c r="D253" s="107">
        <v>9</v>
      </c>
      <c r="E253" s="107">
        <v>0</v>
      </c>
      <c r="F253" s="107" t="s">
        <v>1553</v>
      </c>
      <c r="G253" s="118" t="s">
        <v>1601</v>
      </c>
      <c r="H253" s="110">
        <v>27160.993999999999</v>
      </c>
      <c r="I253" s="111" t="s">
        <v>44</v>
      </c>
      <c r="J253" s="108" t="s">
        <v>1779</v>
      </c>
    </row>
    <row r="254" spans="1:10" ht="76.5" customHeight="1" x14ac:dyDescent="0.2">
      <c r="A254" s="106">
        <v>243</v>
      </c>
      <c r="B254" s="107"/>
      <c r="C254" s="107" t="s">
        <v>39</v>
      </c>
      <c r="D254" s="107">
        <v>5</v>
      </c>
      <c r="E254" s="107">
        <v>12</v>
      </c>
      <c r="F254" s="107" t="s">
        <v>248</v>
      </c>
      <c r="G254" s="118" t="s">
        <v>1649</v>
      </c>
      <c r="H254" s="110">
        <v>27160.993999999999</v>
      </c>
      <c r="I254" s="111" t="s">
        <v>44</v>
      </c>
      <c r="J254" s="108" t="s">
        <v>1779</v>
      </c>
    </row>
    <row r="255" spans="1:10" ht="76.5" customHeight="1" x14ac:dyDescent="0.2">
      <c r="A255" s="106">
        <v>244</v>
      </c>
      <c r="B255" s="107"/>
      <c r="C255" s="107" t="s">
        <v>39</v>
      </c>
      <c r="D255" s="107">
        <v>14</v>
      </c>
      <c r="E255" s="107">
        <v>3</v>
      </c>
      <c r="F255" s="107" t="s">
        <v>1561</v>
      </c>
      <c r="G255" s="118" t="s">
        <v>1650</v>
      </c>
      <c r="H255" s="110">
        <v>27160.993999999999</v>
      </c>
      <c r="I255" s="111" t="s">
        <v>44</v>
      </c>
      <c r="J255" s="108" t="s">
        <v>1779</v>
      </c>
    </row>
    <row r="256" spans="1:10" ht="76.5" customHeight="1" x14ac:dyDescent="0.2">
      <c r="A256" s="106">
        <v>245</v>
      </c>
      <c r="B256" s="107" t="s">
        <v>39</v>
      </c>
      <c r="C256" s="107"/>
      <c r="D256" s="107">
        <v>45</v>
      </c>
      <c r="E256" s="107">
        <v>12</v>
      </c>
      <c r="F256" s="107" t="s">
        <v>40</v>
      </c>
      <c r="G256" s="118" t="s">
        <v>1651</v>
      </c>
      <c r="H256" s="110">
        <v>27160.993999999999</v>
      </c>
      <c r="I256" s="111" t="s">
        <v>44</v>
      </c>
      <c r="J256" s="108" t="s">
        <v>1779</v>
      </c>
    </row>
    <row r="257" spans="1:10" ht="76.5" customHeight="1" x14ac:dyDescent="0.2">
      <c r="A257" s="106">
        <v>246</v>
      </c>
      <c r="B257" s="108"/>
      <c r="C257" s="108" t="s">
        <v>46</v>
      </c>
      <c r="D257" s="108">
        <v>59</v>
      </c>
      <c r="E257" s="108">
        <v>12</v>
      </c>
      <c r="F257" s="108" t="s">
        <v>40</v>
      </c>
      <c r="G257" s="117" t="s">
        <v>644</v>
      </c>
      <c r="H257" s="110">
        <v>27160.993999999999</v>
      </c>
      <c r="I257" s="111" t="s">
        <v>44</v>
      </c>
      <c r="J257" s="108" t="s">
        <v>1779</v>
      </c>
    </row>
    <row r="258" spans="1:10" ht="76.5" customHeight="1" x14ac:dyDescent="0.2">
      <c r="A258" s="106">
        <v>247</v>
      </c>
      <c r="B258" s="108"/>
      <c r="C258" s="108" t="s">
        <v>39</v>
      </c>
      <c r="D258" s="108">
        <v>18</v>
      </c>
      <c r="E258" s="108">
        <v>2</v>
      </c>
      <c r="F258" s="108" t="s">
        <v>363</v>
      </c>
      <c r="G258" s="117" t="s">
        <v>648</v>
      </c>
      <c r="H258" s="110">
        <v>27160.993999999999</v>
      </c>
      <c r="I258" s="111" t="s">
        <v>44</v>
      </c>
      <c r="J258" s="108" t="s">
        <v>1779</v>
      </c>
    </row>
    <row r="259" spans="1:10" ht="76.5" customHeight="1" x14ac:dyDescent="0.2">
      <c r="A259" s="106">
        <v>248</v>
      </c>
      <c r="B259" s="108"/>
      <c r="C259" s="108" t="s">
        <v>39</v>
      </c>
      <c r="D259" s="108">
        <v>10</v>
      </c>
      <c r="E259" s="108">
        <v>9</v>
      </c>
      <c r="F259" s="108" t="s">
        <v>101</v>
      </c>
      <c r="G259" s="117" t="s">
        <v>652</v>
      </c>
      <c r="H259" s="110">
        <v>27160.993999999999</v>
      </c>
      <c r="I259" s="111" t="s">
        <v>44</v>
      </c>
      <c r="J259" s="108" t="s">
        <v>1779</v>
      </c>
    </row>
    <row r="260" spans="1:10" ht="76.5" customHeight="1" x14ac:dyDescent="0.2">
      <c r="A260" s="106">
        <v>249</v>
      </c>
      <c r="B260" s="108" t="s">
        <v>46</v>
      </c>
      <c r="C260" s="108"/>
      <c r="D260" s="108">
        <v>13</v>
      </c>
      <c r="E260" s="108">
        <v>12</v>
      </c>
      <c r="F260" s="108" t="s">
        <v>40</v>
      </c>
      <c r="G260" s="117" t="s">
        <v>290</v>
      </c>
      <c r="H260" s="110">
        <v>27160.993999999999</v>
      </c>
      <c r="I260" s="111" t="s">
        <v>44</v>
      </c>
      <c r="J260" s="108" t="s">
        <v>1779</v>
      </c>
    </row>
    <row r="261" spans="1:10" ht="76.5" customHeight="1" x14ac:dyDescent="0.2">
      <c r="A261" s="106">
        <v>250</v>
      </c>
      <c r="B261" s="107" t="s">
        <v>39</v>
      </c>
      <c r="C261" s="107"/>
      <c r="D261" s="107">
        <v>18</v>
      </c>
      <c r="E261" s="107">
        <v>12</v>
      </c>
      <c r="F261" s="107" t="s">
        <v>40</v>
      </c>
      <c r="G261" s="109" t="s">
        <v>1652</v>
      </c>
      <c r="H261" s="110">
        <v>27160.993999999999</v>
      </c>
      <c r="I261" s="111" t="s">
        <v>44</v>
      </c>
      <c r="J261" s="108" t="s">
        <v>1779</v>
      </c>
    </row>
    <row r="262" spans="1:10" ht="76.5" customHeight="1" x14ac:dyDescent="0.2">
      <c r="A262" s="106">
        <v>251</v>
      </c>
      <c r="B262" s="107"/>
      <c r="C262" s="107" t="s">
        <v>39</v>
      </c>
      <c r="D262" s="107">
        <v>38</v>
      </c>
      <c r="E262" s="107">
        <v>12</v>
      </c>
      <c r="F262" s="107" t="s">
        <v>40</v>
      </c>
      <c r="G262" s="118" t="s">
        <v>1653</v>
      </c>
      <c r="H262" s="110">
        <v>27160.993999999999</v>
      </c>
      <c r="I262" s="111" t="s">
        <v>44</v>
      </c>
      <c r="J262" s="108" t="s">
        <v>1779</v>
      </c>
    </row>
    <row r="263" spans="1:10" ht="76.5" customHeight="1" x14ac:dyDescent="0.2">
      <c r="A263" s="106">
        <v>252</v>
      </c>
      <c r="B263" s="108"/>
      <c r="C263" s="108" t="s">
        <v>46</v>
      </c>
      <c r="D263" s="108">
        <v>14</v>
      </c>
      <c r="E263" s="108">
        <v>12</v>
      </c>
      <c r="F263" s="108" t="s">
        <v>75</v>
      </c>
      <c r="G263" s="117" t="s">
        <v>659</v>
      </c>
      <c r="H263" s="110">
        <v>27160.993999999999</v>
      </c>
      <c r="I263" s="111" t="s">
        <v>44</v>
      </c>
      <c r="J263" s="108" t="s">
        <v>1779</v>
      </c>
    </row>
    <row r="264" spans="1:10" ht="76.5" customHeight="1" x14ac:dyDescent="0.2">
      <c r="A264" s="106">
        <v>253</v>
      </c>
      <c r="B264" s="108" t="s">
        <v>46</v>
      </c>
      <c r="C264" s="108"/>
      <c r="D264" s="108">
        <v>15</v>
      </c>
      <c r="E264" s="108">
        <v>12</v>
      </c>
      <c r="F264" s="108" t="s">
        <v>75</v>
      </c>
      <c r="G264" s="117" t="s">
        <v>661</v>
      </c>
      <c r="H264" s="110">
        <v>27160.993999999999</v>
      </c>
      <c r="I264" s="111" t="s">
        <v>44</v>
      </c>
      <c r="J264" s="108" t="s">
        <v>1779</v>
      </c>
    </row>
    <row r="265" spans="1:10" ht="76.5" customHeight="1" x14ac:dyDescent="0.2">
      <c r="A265" s="106">
        <v>254</v>
      </c>
      <c r="B265" s="108" t="s">
        <v>46</v>
      </c>
      <c r="C265" s="108"/>
      <c r="D265" s="108">
        <v>19</v>
      </c>
      <c r="E265" s="108">
        <v>6</v>
      </c>
      <c r="F265" s="108" t="s">
        <v>663</v>
      </c>
      <c r="G265" s="117" t="s">
        <v>665</v>
      </c>
      <c r="H265" s="110">
        <v>27160.993999999999</v>
      </c>
      <c r="I265" s="111" t="s">
        <v>44</v>
      </c>
      <c r="J265" s="108" t="s">
        <v>1779</v>
      </c>
    </row>
    <row r="266" spans="1:10" ht="76.5" customHeight="1" x14ac:dyDescent="0.2">
      <c r="A266" s="106">
        <v>255</v>
      </c>
      <c r="B266" s="108"/>
      <c r="C266" s="108" t="s">
        <v>46</v>
      </c>
      <c r="D266" s="108">
        <v>15</v>
      </c>
      <c r="E266" s="108">
        <v>12</v>
      </c>
      <c r="F266" s="108" t="s">
        <v>1537</v>
      </c>
      <c r="G266" s="117" t="s">
        <v>63</v>
      </c>
      <c r="H266" s="110">
        <v>27160.993999999999</v>
      </c>
      <c r="I266" s="111" t="s">
        <v>44</v>
      </c>
      <c r="J266" s="108" t="s">
        <v>1779</v>
      </c>
    </row>
    <row r="267" spans="1:10" ht="76.5" customHeight="1" x14ac:dyDescent="0.2">
      <c r="A267" s="106">
        <v>256</v>
      </c>
      <c r="B267" s="107" t="s">
        <v>39</v>
      </c>
      <c r="C267" s="107"/>
      <c r="D267" s="107">
        <v>16</v>
      </c>
      <c r="E267" s="107">
        <v>12</v>
      </c>
      <c r="F267" s="107" t="s">
        <v>75</v>
      </c>
      <c r="G267" s="109" t="s">
        <v>1654</v>
      </c>
      <c r="H267" s="110">
        <v>27160.993999999999</v>
      </c>
      <c r="I267" s="111" t="s">
        <v>44</v>
      </c>
      <c r="J267" s="108" t="s">
        <v>1779</v>
      </c>
    </row>
    <row r="268" spans="1:10" ht="76.5" customHeight="1" x14ac:dyDescent="0.2">
      <c r="A268" s="106">
        <v>257</v>
      </c>
      <c r="B268" s="108"/>
      <c r="C268" s="108" t="s">
        <v>39</v>
      </c>
      <c r="D268" s="108">
        <v>36</v>
      </c>
      <c r="E268" s="108">
        <v>12</v>
      </c>
      <c r="F268" s="108" t="s">
        <v>242</v>
      </c>
      <c r="G268" s="117" t="s">
        <v>671</v>
      </c>
      <c r="H268" s="110">
        <v>27160.993999999999</v>
      </c>
      <c r="I268" s="111" t="s">
        <v>44</v>
      </c>
      <c r="J268" s="108" t="s">
        <v>1779</v>
      </c>
    </row>
    <row r="269" spans="1:10" ht="76.5" customHeight="1" x14ac:dyDescent="0.2">
      <c r="A269" s="106">
        <v>258</v>
      </c>
      <c r="B269" s="107"/>
      <c r="C269" s="107" t="s">
        <v>39</v>
      </c>
      <c r="D269" s="107">
        <v>13</v>
      </c>
      <c r="E269" s="107">
        <v>8</v>
      </c>
      <c r="F269" s="107" t="s">
        <v>169</v>
      </c>
      <c r="G269" s="118" t="s">
        <v>1655</v>
      </c>
      <c r="H269" s="110">
        <v>27160.993999999999</v>
      </c>
      <c r="I269" s="111" t="s">
        <v>211</v>
      </c>
      <c r="J269" s="108" t="s">
        <v>1779</v>
      </c>
    </row>
    <row r="270" spans="1:10" ht="76.5" customHeight="1" x14ac:dyDescent="0.2">
      <c r="A270" s="106">
        <v>259</v>
      </c>
      <c r="B270" s="108" t="s">
        <v>46</v>
      </c>
      <c r="C270" s="108"/>
      <c r="D270" s="108">
        <v>3</v>
      </c>
      <c r="E270" s="108">
        <v>8</v>
      </c>
      <c r="F270" s="108" t="s">
        <v>673</v>
      </c>
      <c r="G270" s="117" t="s">
        <v>675</v>
      </c>
      <c r="H270" s="110">
        <v>27160.993999999999</v>
      </c>
      <c r="I270" s="111" t="s">
        <v>44</v>
      </c>
      <c r="J270" s="108" t="s">
        <v>1779</v>
      </c>
    </row>
    <row r="271" spans="1:10" ht="76.5" customHeight="1" x14ac:dyDescent="0.2">
      <c r="A271" s="106">
        <v>260</v>
      </c>
      <c r="B271" s="107" t="s">
        <v>39</v>
      </c>
      <c r="C271" s="107"/>
      <c r="D271" s="107">
        <v>9</v>
      </c>
      <c r="E271" s="107">
        <v>12</v>
      </c>
      <c r="F271" s="107" t="s">
        <v>40</v>
      </c>
      <c r="G271" s="118" t="s">
        <v>1656</v>
      </c>
      <c r="H271" s="110">
        <v>27160.993999999999</v>
      </c>
      <c r="I271" s="111" t="s">
        <v>211</v>
      </c>
      <c r="J271" s="108" t="s">
        <v>1779</v>
      </c>
    </row>
    <row r="272" spans="1:10" ht="76.5" customHeight="1" x14ac:dyDescent="0.2">
      <c r="A272" s="106">
        <v>261</v>
      </c>
      <c r="B272" s="108" t="s">
        <v>39</v>
      </c>
      <c r="C272" s="108"/>
      <c r="D272" s="108">
        <v>9</v>
      </c>
      <c r="E272" s="108">
        <v>3</v>
      </c>
      <c r="F272" s="108" t="s">
        <v>287</v>
      </c>
      <c r="G272" s="117" t="s">
        <v>684</v>
      </c>
      <c r="H272" s="110">
        <v>27160.993999999999</v>
      </c>
      <c r="I272" s="111" t="s">
        <v>44</v>
      </c>
      <c r="J272" s="108" t="s">
        <v>1779</v>
      </c>
    </row>
    <row r="273" spans="1:10" ht="76.5" customHeight="1" x14ac:dyDescent="0.2">
      <c r="A273" s="106">
        <v>262</v>
      </c>
      <c r="B273" s="108"/>
      <c r="C273" s="108" t="s">
        <v>46</v>
      </c>
      <c r="D273" s="108">
        <v>14</v>
      </c>
      <c r="E273" s="108">
        <v>4</v>
      </c>
      <c r="F273" s="108" t="s">
        <v>517</v>
      </c>
      <c r="G273" s="117" t="s">
        <v>83</v>
      </c>
      <c r="H273" s="110">
        <v>27160.993999999999</v>
      </c>
      <c r="I273" s="111" t="s">
        <v>44</v>
      </c>
      <c r="J273" s="108" t="s">
        <v>1779</v>
      </c>
    </row>
    <row r="274" spans="1:10" ht="76.5" customHeight="1" x14ac:dyDescent="0.2">
      <c r="A274" s="106">
        <v>263</v>
      </c>
      <c r="B274" s="108"/>
      <c r="C274" s="108" t="s">
        <v>46</v>
      </c>
      <c r="D274" s="108">
        <v>48</v>
      </c>
      <c r="E274" s="108">
        <v>12</v>
      </c>
      <c r="F274" s="108" t="s">
        <v>1537</v>
      </c>
      <c r="G274" s="117" t="s">
        <v>54</v>
      </c>
      <c r="H274" s="110">
        <v>27160.993999999999</v>
      </c>
      <c r="I274" s="111" t="s">
        <v>44</v>
      </c>
      <c r="J274" s="108" t="s">
        <v>1779</v>
      </c>
    </row>
    <row r="275" spans="1:10" ht="76.5" customHeight="1" x14ac:dyDescent="0.2">
      <c r="A275" s="106">
        <v>264</v>
      </c>
      <c r="B275" s="107"/>
      <c r="C275" s="107" t="s">
        <v>46</v>
      </c>
      <c r="D275" s="107">
        <v>16</v>
      </c>
      <c r="E275" s="107">
        <v>12</v>
      </c>
      <c r="F275" s="107" t="s">
        <v>40</v>
      </c>
      <c r="G275" s="109" t="s">
        <v>1657</v>
      </c>
      <c r="H275" s="110">
        <v>27160.993999999999</v>
      </c>
      <c r="I275" s="111" t="s">
        <v>44</v>
      </c>
      <c r="J275" s="108" t="s">
        <v>1779</v>
      </c>
    </row>
    <row r="276" spans="1:10" ht="76.5" customHeight="1" x14ac:dyDescent="0.2">
      <c r="A276" s="106">
        <v>265</v>
      </c>
      <c r="B276" s="108" t="s">
        <v>46</v>
      </c>
      <c r="C276" s="108"/>
      <c r="D276" s="108">
        <v>10</v>
      </c>
      <c r="E276" s="108">
        <v>3</v>
      </c>
      <c r="F276" s="108" t="s">
        <v>554</v>
      </c>
      <c r="G276" s="117" t="s">
        <v>693</v>
      </c>
      <c r="H276" s="110">
        <v>27160.993999999999</v>
      </c>
      <c r="I276" s="111" t="s">
        <v>44</v>
      </c>
      <c r="J276" s="108" t="s">
        <v>1779</v>
      </c>
    </row>
    <row r="277" spans="1:10" ht="76.5" customHeight="1" x14ac:dyDescent="0.2">
      <c r="A277" s="106">
        <v>266</v>
      </c>
      <c r="B277" s="107"/>
      <c r="C277" s="107" t="s">
        <v>39</v>
      </c>
      <c r="D277" s="107">
        <v>7</v>
      </c>
      <c r="E277" s="107">
        <v>12</v>
      </c>
      <c r="F277" s="107" t="s">
        <v>40</v>
      </c>
      <c r="G277" s="118" t="s">
        <v>1658</v>
      </c>
      <c r="H277" s="110">
        <v>27160.993999999999</v>
      </c>
      <c r="I277" s="111" t="s">
        <v>44</v>
      </c>
      <c r="J277" s="108" t="s">
        <v>1779</v>
      </c>
    </row>
    <row r="278" spans="1:10" ht="76.5" customHeight="1" x14ac:dyDescent="0.2">
      <c r="A278" s="106">
        <v>267</v>
      </c>
      <c r="B278" s="107"/>
      <c r="C278" s="107" t="s">
        <v>46</v>
      </c>
      <c r="D278" s="107">
        <v>4</v>
      </c>
      <c r="E278" s="107">
        <v>12</v>
      </c>
      <c r="F278" s="107" t="s">
        <v>75</v>
      </c>
      <c r="G278" s="118" t="s">
        <v>1659</v>
      </c>
      <c r="H278" s="110">
        <v>27160.993999999999</v>
      </c>
      <c r="I278" s="111" t="s">
        <v>44</v>
      </c>
      <c r="J278" s="108" t="s">
        <v>1779</v>
      </c>
    </row>
    <row r="279" spans="1:10" ht="76.5" customHeight="1" x14ac:dyDescent="0.2">
      <c r="A279" s="106">
        <v>268</v>
      </c>
      <c r="B279" s="107" t="s">
        <v>46</v>
      </c>
      <c r="C279" s="107"/>
      <c r="D279" s="107">
        <v>9</v>
      </c>
      <c r="E279" s="107">
        <v>12</v>
      </c>
      <c r="F279" s="107" t="s">
        <v>75</v>
      </c>
      <c r="G279" s="118" t="s">
        <v>1659</v>
      </c>
      <c r="H279" s="110">
        <v>27160.993999999999</v>
      </c>
      <c r="I279" s="111" t="s">
        <v>44</v>
      </c>
      <c r="J279" s="108" t="s">
        <v>1779</v>
      </c>
    </row>
    <row r="280" spans="1:10" ht="76.5" customHeight="1" x14ac:dyDescent="0.2">
      <c r="A280" s="106">
        <v>269</v>
      </c>
      <c r="B280" s="107"/>
      <c r="C280" s="107" t="s">
        <v>39</v>
      </c>
      <c r="D280" s="107">
        <v>4</v>
      </c>
      <c r="E280" s="107">
        <v>12</v>
      </c>
      <c r="F280" s="107" t="s">
        <v>75</v>
      </c>
      <c r="G280" s="118" t="s">
        <v>1660</v>
      </c>
      <c r="H280" s="110">
        <v>27160.993999999999</v>
      </c>
      <c r="I280" s="111" t="s">
        <v>44</v>
      </c>
      <c r="J280" s="108" t="s">
        <v>1779</v>
      </c>
    </row>
    <row r="281" spans="1:10" ht="76.5" customHeight="1" x14ac:dyDescent="0.2">
      <c r="A281" s="106">
        <v>270</v>
      </c>
      <c r="B281" s="108" t="s">
        <v>39</v>
      </c>
      <c r="C281" s="108"/>
      <c r="D281" s="108">
        <v>5</v>
      </c>
      <c r="E281" s="108">
        <v>9</v>
      </c>
      <c r="F281" s="108" t="s">
        <v>101</v>
      </c>
      <c r="G281" s="117" t="s">
        <v>697</v>
      </c>
      <c r="H281" s="110">
        <v>27160.993999999999</v>
      </c>
      <c r="I281" s="111" t="s">
        <v>44</v>
      </c>
      <c r="J281" s="108" t="s">
        <v>1779</v>
      </c>
    </row>
    <row r="282" spans="1:10" ht="76.5" customHeight="1" x14ac:dyDescent="0.2">
      <c r="A282" s="106">
        <v>271</v>
      </c>
      <c r="B282" s="107"/>
      <c r="C282" s="107" t="s">
        <v>39</v>
      </c>
      <c r="D282" s="107">
        <v>13</v>
      </c>
      <c r="E282" s="107">
        <v>12</v>
      </c>
      <c r="F282" s="107" t="s">
        <v>75</v>
      </c>
      <c r="G282" s="118" t="s">
        <v>1661</v>
      </c>
      <c r="H282" s="110">
        <v>27160.993999999999</v>
      </c>
      <c r="I282" s="111" t="s">
        <v>44</v>
      </c>
      <c r="J282" s="108" t="s">
        <v>1779</v>
      </c>
    </row>
    <row r="283" spans="1:10" ht="76.5" customHeight="1" x14ac:dyDescent="0.2">
      <c r="A283" s="106">
        <v>272</v>
      </c>
      <c r="B283" s="107"/>
      <c r="C283" s="107" t="s">
        <v>39</v>
      </c>
      <c r="D283" s="107">
        <v>33</v>
      </c>
      <c r="E283" s="107">
        <v>12</v>
      </c>
      <c r="F283" s="107" t="s">
        <v>75</v>
      </c>
      <c r="G283" s="118" t="s">
        <v>644</v>
      </c>
      <c r="H283" s="110">
        <v>27160.993999999999</v>
      </c>
      <c r="I283" s="111" t="s">
        <v>44</v>
      </c>
      <c r="J283" s="108" t="s">
        <v>1779</v>
      </c>
    </row>
    <row r="284" spans="1:10" ht="76.5" customHeight="1" x14ac:dyDescent="0.2">
      <c r="A284" s="106">
        <v>273</v>
      </c>
      <c r="B284" s="107"/>
      <c r="C284" s="107" t="s">
        <v>39</v>
      </c>
      <c r="D284" s="107">
        <v>9</v>
      </c>
      <c r="E284" s="107">
        <v>12</v>
      </c>
      <c r="F284" s="107" t="s">
        <v>40</v>
      </c>
      <c r="G284" s="118" t="s">
        <v>1662</v>
      </c>
      <c r="H284" s="110">
        <v>27160.993999999999</v>
      </c>
      <c r="I284" s="111" t="s">
        <v>44</v>
      </c>
      <c r="J284" s="108" t="s">
        <v>1779</v>
      </c>
    </row>
    <row r="285" spans="1:10" ht="76.5" customHeight="1" x14ac:dyDescent="0.2">
      <c r="A285" s="106">
        <v>274</v>
      </c>
      <c r="B285" s="108" t="s">
        <v>39</v>
      </c>
      <c r="C285" s="108"/>
      <c r="D285" s="108">
        <v>4</v>
      </c>
      <c r="E285" s="108">
        <v>9</v>
      </c>
      <c r="F285" s="108" t="s">
        <v>1540</v>
      </c>
      <c r="G285" s="117" t="s">
        <v>703</v>
      </c>
      <c r="H285" s="110">
        <v>27160.993999999999</v>
      </c>
      <c r="I285" s="111" t="s">
        <v>44</v>
      </c>
      <c r="J285" s="108" t="s">
        <v>1779</v>
      </c>
    </row>
    <row r="286" spans="1:10" ht="76.5" customHeight="1" x14ac:dyDescent="0.2">
      <c r="A286" s="106">
        <v>275</v>
      </c>
      <c r="B286" s="108"/>
      <c r="C286" s="108" t="s">
        <v>46</v>
      </c>
      <c r="D286" s="108">
        <v>11</v>
      </c>
      <c r="E286" s="108">
        <v>12</v>
      </c>
      <c r="F286" s="108" t="s">
        <v>40</v>
      </c>
      <c r="G286" s="117" t="s">
        <v>128</v>
      </c>
      <c r="H286" s="110">
        <v>27160.993999999999</v>
      </c>
      <c r="I286" s="111" t="s">
        <v>44</v>
      </c>
      <c r="J286" s="108" t="s">
        <v>1779</v>
      </c>
    </row>
    <row r="287" spans="1:10" ht="76.5" customHeight="1" x14ac:dyDescent="0.2">
      <c r="A287" s="106">
        <v>276</v>
      </c>
      <c r="B287" s="108"/>
      <c r="C287" s="108" t="s">
        <v>46</v>
      </c>
      <c r="D287" s="108">
        <v>8</v>
      </c>
      <c r="E287" s="108">
        <v>12</v>
      </c>
      <c r="F287" s="108" t="s">
        <v>40</v>
      </c>
      <c r="G287" s="117" t="s">
        <v>710</v>
      </c>
      <c r="H287" s="110">
        <v>27160.993999999999</v>
      </c>
      <c r="I287" s="111" t="s">
        <v>44</v>
      </c>
      <c r="J287" s="108" t="s">
        <v>1779</v>
      </c>
    </row>
    <row r="288" spans="1:10" ht="76.5" customHeight="1" x14ac:dyDescent="0.2">
      <c r="A288" s="106">
        <v>277</v>
      </c>
      <c r="B288" s="107"/>
      <c r="C288" s="107" t="s">
        <v>46</v>
      </c>
      <c r="D288" s="107">
        <v>6</v>
      </c>
      <c r="E288" s="107">
        <v>6</v>
      </c>
      <c r="F288" s="107" t="s">
        <v>65</v>
      </c>
      <c r="G288" s="118" t="s">
        <v>1663</v>
      </c>
      <c r="H288" s="110">
        <v>27160.993999999999</v>
      </c>
      <c r="I288" s="111" t="s">
        <v>44</v>
      </c>
      <c r="J288" s="108" t="s">
        <v>1779</v>
      </c>
    </row>
    <row r="289" spans="1:10" ht="76.5" customHeight="1" x14ac:dyDescent="0.2">
      <c r="A289" s="106">
        <v>278</v>
      </c>
      <c r="B289" s="107"/>
      <c r="C289" s="107" t="s">
        <v>39</v>
      </c>
      <c r="D289" s="107">
        <v>15</v>
      </c>
      <c r="E289" s="107">
        <v>12</v>
      </c>
      <c r="F289" s="107" t="s">
        <v>40</v>
      </c>
      <c r="G289" s="118" t="s">
        <v>1664</v>
      </c>
      <c r="H289" s="110">
        <v>27160.993999999999</v>
      </c>
      <c r="I289" s="111" t="s">
        <v>44</v>
      </c>
      <c r="J289" s="108" t="s">
        <v>1779</v>
      </c>
    </row>
    <row r="290" spans="1:10" ht="76.5" customHeight="1" x14ac:dyDescent="0.2">
      <c r="A290" s="106">
        <v>279</v>
      </c>
      <c r="B290" s="108" t="s">
        <v>46</v>
      </c>
      <c r="C290" s="108"/>
      <c r="D290" s="108">
        <v>20</v>
      </c>
      <c r="E290" s="108">
        <v>11</v>
      </c>
      <c r="F290" s="108" t="s">
        <v>292</v>
      </c>
      <c r="G290" s="117" t="s">
        <v>714</v>
      </c>
      <c r="H290" s="110">
        <v>27160.993999999999</v>
      </c>
      <c r="I290" s="111" t="s">
        <v>44</v>
      </c>
      <c r="J290" s="108" t="s">
        <v>1779</v>
      </c>
    </row>
    <row r="291" spans="1:10" ht="76.5" customHeight="1" x14ac:dyDescent="0.2">
      <c r="A291" s="106">
        <v>280</v>
      </c>
      <c r="B291" s="108" t="s">
        <v>46</v>
      </c>
      <c r="C291" s="108"/>
      <c r="D291" s="108">
        <v>18</v>
      </c>
      <c r="E291" s="108">
        <v>11</v>
      </c>
      <c r="F291" s="108" t="s">
        <v>292</v>
      </c>
      <c r="G291" s="117" t="s">
        <v>714</v>
      </c>
      <c r="H291" s="110">
        <v>27160.993999999999</v>
      </c>
      <c r="I291" s="111" t="s">
        <v>44</v>
      </c>
      <c r="J291" s="108" t="s">
        <v>1779</v>
      </c>
    </row>
    <row r="292" spans="1:10" ht="76.5" customHeight="1" x14ac:dyDescent="0.2">
      <c r="A292" s="106">
        <v>281</v>
      </c>
      <c r="B292" s="108"/>
      <c r="C292" s="108" t="s">
        <v>46</v>
      </c>
      <c r="D292" s="108">
        <v>24</v>
      </c>
      <c r="E292" s="108">
        <v>11</v>
      </c>
      <c r="F292" s="108" t="s">
        <v>292</v>
      </c>
      <c r="G292" s="117" t="s">
        <v>714</v>
      </c>
      <c r="H292" s="110">
        <v>27160.993999999999</v>
      </c>
      <c r="I292" s="111" t="s">
        <v>44</v>
      </c>
      <c r="J292" s="108" t="s">
        <v>1779</v>
      </c>
    </row>
    <row r="293" spans="1:10" ht="76.5" customHeight="1" x14ac:dyDescent="0.2">
      <c r="A293" s="106">
        <v>282</v>
      </c>
      <c r="B293" s="108"/>
      <c r="C293" s="108" t="s">
        <v>46</v>
      </c>
      <c r="D293" s="108">
        <v>17</v>
      </c>
      <c r="E293" s="108">
        <v>6</v>
      </c>
      <c r="F293" s="108" t="s">
        <v>718</v>
      </c>
      <c r="G293" s="117" t="s">
        <v>722</v>
      </c>
      <c r="H293" s="110">
        <v>27160.993999999999</v>
      </c>
      <c r="I293" s="111" t="s">
        <v>44</v>
      </c>
      <c r="J293" s="108" t="s">
        <v>1779</v>
      </c>
    </row>
    <row r="294" spans="1:10" ht="76.5" customHeight="1" x14ac:dyDescent="0.2">
      <c r="A294" s="106">
        <v>283</v>
      </c>
      <c r="B294" s="107"/>
      <c r="C294" s="107" t="s">
        <v>39</v>
      </c>
      <c r="D294" s="107">
        <v>14</v>
      </c>
      <c r="E294" s="107">
        <v>4</v>
      </c>
      <c r="F294" s="107" t="s">
        <v>1665</v>
      </c>
      <c r="G294" s="118" t="s">
        <v>1666</v>
      </c>
      <c r="H294" s="110">
        <v>27160.993999999999</v>
      </c>
      <c r="I294" s="111" t="s">
        <v>44</v>
      </c>
      <c r="J294" s="108" t="s">
        <v>1779</v>
      </c>
    </row>
    <row r="295" spans="1:10" ht="76.5" customHeight="1" x14ac:dyDescent="0.2">
      <c r="A295" s="106">
        <v>284</v>
      </c>
      <c r="B295" s="107"/>
      <c r="C295" s="107" t="s">
        <v>39</v>
      </c>
      <c r="D295" s="107">
        <v>4</v>
      </c>
      <c r="E295" s="107">
        <v>3</v>
      </c>
      <c r="F295" s="107" t="s">
        <v>1561</v>
      </c>
      <c r="G295" s="118" t="s">
        <v>1667</v>
      </c>
      <c r="H295" s="110">
        <v>27160.993999999999</v>
      </c>
      <c r="I295" s="111" t="s">
        <v>44</v>
      </c>
      <c r="J295" s="108" t="s">
        <v>1779</v>
      </c>
    </row>
    <row r="296" spans="1:10" ht="76.5" customHeight="1" x14ac:dyDescent="0.2">
      <c r="A296" s="106">
        <v>285</v>
      </c>
      <c r="B296" s="107"/>
      <c r="C296" s="107" t="s">
        <v>46</v>
      </c>
      <c r="D296" s="107">
        <v>41</v>
      </c>
      <c r="E296" s="107">
        <v>12</v>
      </c>
      <c r="F296" s="107" t="s">
        <v>40</v>
      </c>
      <c r="G296" s="118" t="s">
        <v>1668</v>
      </c>
      <c r="H296" s="110">
        <v>27160.993999999999</v>
      </c>
      <c r="I296" s="111" t="s">
        <v>44</v>
      </c>
      <c r="J296" s="108" t="s">
        <v>1779</v>
      </c>
    </row>
    <row r="297" spans="1:10" ht="76.5" customHeight="1" x14ac:dyDescent="0.2">
      <c r="A297" s="106">
        <v>286</v>
      </c>
      <c r="B297" s="108" t="s">
        <v>46</v>
      </c>
      <c r="C297" s="108"/>
      <c r="D297" s="108">
        <v>35</v>
      </c>
      <c r="E297" s="108">
        <v>4</v>
      </c>
      <c r="F297" s="108" t="s">
        <v>262</v>
      </c>
      <c r="G297" s="117" t="s">
        <v>726</v>
      </c>
      <c r="H297" s="110">
        <v>27160.993999999999</v>
      </c>
      <c r="I297" s="111" t="s">
        <v>44</v>
      </c>
      <c r="J297" s="108" t="s">
        <v>1779</v>
      </c>
    </row>
    <row r="298" spans="1:10" ht="76.5" customHeight="1" x14ac:dyDescent="0.2">
      <c r="A298" s="106">
        <v>287</v>
      </c>
      <c r="B298" s="107"/>
      <c r="C298" s="107" t="s">
        <v>39</v>
      </c>
      <c r="D298" s="107">
        <v>4</v>
      </c>
      <c r="E298" s="107">
        <v>12</v>
      </c>
      <c r="F298" s="107" t="s">
        <v>47</v>
      </c>
      <c r="G298" s="118" t="s">
        <v>1669</v>
      </c>
      <c r="H298" s="110">
        <v>27160.993999999999</v>
      </c>
      <c r="I298" s="111" t="s">
        <v>44</v>
      </c>
      <c r="J298" s="108" t="s">
        <v>1779</v>
      </c>
    </row>
    <row r="299" spans="1:10" ht="76.5" customHeight="1" x14ac:dyDescent="0.2">
      <c r="A299" s="106">
        <v>288</v>
      </c>
      <c r="B299" s="107"/>
      <c r="C299" s="107" t="s">
        <v>46</v>
      </c>
      <c r="D299" s="107">
        <v>15</v>
      </c>
      <c r="E299" s="107">
        <v>0</v>
      </c>
      <c r="F299" s="107" t="s">
        <v>1558</v>
      </c>
      <c r="G299" s="118" t="s">
        <v>1670</v>
      </c>
      <c r="H299" s="110">
        <v>27160.993999999999</v>
      </c>
      <c r="I299" s="111" t="s">
        <v>44</v>
      </c>
      <c r="J299" s="108" t="s">
        <v>1779</v>
      </c>
    </row>
    <row r="300" spans="1:10" ht="76.5" customHeight="1" x14ac:dyDescent="0.2">
      <c r="A300" s="106">
        <v>289</v>
      </c>
      <c r="B300" s="107"/>
      <c r="C300" s="107" t="s">
        <v>39</v>
      </c>
      <c r="D300" s="107">
        <v>15</v>
      </c>
      <c r="E300" s="107">
        <v>12</v>
      </c>
      <c r="F300" s="107" t="s">
        <v>40</v>
      </c>
      <c r="G300" s="109" t="s">
        <v>1671</v>
      </c>
      <c r="H300" s="110">
        <v>27160.993999999999</v>
      </c>
      <c r="I300" s="111" t="s">
        <v>44</v>
      </c>
      <c r="J300" s="108" t="s">
        <v>1779</v>
      </c>
    </row>
    <row r="301" spans="1:10" ht="76.5" customHeight="1" x14ac:dyDescent="0.2">
      <c r="A301" s="106">
        <v>290</v>
      </c>
      <c r="B301" s="107" t="s">
        <v>39</v>
      </c>
      <c r="C301" s="107"/>
      <c r="D301" s="107">
        <v>56</v>
      </c>
      <c r="E301" s="107">
        <v>12</v>
      </c>
      <c r="F301" s="107" t="s">
        <v>51</v>
      </c>
      <c r="G301" s="118" t="s">
        <v>1330</v>
      </c>
      <c r="H301" s="110">
        <v>27160.993999999999</v>
      </c>
      <c r="I301" s="111" t="s">
        <v>44</v>
      </c>
      <c r="J301" s="108" t="s">
        <v>1779</v>
      </c>
    </row>
    <row r="302" spans="1:10" ht="76.5" customHeight="1" x14ac:dyDescent="0.2">
      <c r="A302" s="106">
        <v>291</v>
      </c>
      <c r="B302" s="108"/>
      <c r="C302" s="108" t="s">
        <v>46</v>
      </c>
      <c r="D302" s="108">
        <v>10</v>
      </c>
      <c r="E302" s="108">
        <v>12</v>
      </c>
      <c r="F302" s="108" t="s">
        <v>40</v>
      </c>
      <c r="G302" s="117" t="s">
        <v>54</v>
      </c>
      <c r="H302" s="110">
        <v>27160.993999999999</v>
      </c>
      <c r="I302" s="111" t="s">
        <v>44</v>
      </c>
      <c r="J302" s="108" t="s">
        <v>1779</v>
      </c>
    </row>
    <row r="303" spans="1:10" ht="76.5" customHeight="1" x14ac:dyDescent="0.2">
      <c r="A303" s="106">
        <v>292</v>
      </c>
      <c r="B303" s="108"/>
      <c r="C303" s="108" t="s">
        <v>46</v>
      </c>
      <c r="D303" s="108">
        <v>6</v>
      </c>
      <c r="E303" s="108">
        <v>3</v>
      </c>
      <c r="F303" s="108" t="s">
        <v>554</v>
      </c>
      <c r="G303" s="117" t="s">
        <v>733</v>
      </c>
      <c r="H303" s="110">
        <v>27160.993999999999</v>
      </c>
      <c r="I303" s="111" t="s">
        <v>44</v>
      </c>
      <c r="J303" s="108" t="s">
        <v>1779</v>
      </c>
    </row>
    <row r="304" spans="1:10" ht="76.5" customHeight="1" x14ac:dyDescent="0.2">
      <c r="A304" s="106">
        <v>293</v>
      </c>
      <c r="B304" s="108" t="s">
        <v>46</v>
      </c>
      <c r="C304" s="108"/>
      <c r="D304" s="108">
        <v>5</v>
      </c>
      <c r="E304" s="108">
        <v>12</v>
      </c>
      <c r="F304" s="108" t="s">
        <v>40</v>
      </c>
      <c r="G304" s="117" t="s">
        <v>736</v>
      </c>
      <c r="H304" s="110">
        <v>27160.993999999999</v>
      </c>
      <c r="I304" s="111" t="s">
        <v>44</v>
      </c>
      <c r="J304" s="108" t="s">
        <v>1779</v>
      </c>
    </row>
    <row r="305" spans="1:10" ht="76.5" customHeight="1" x14ac:dyDescent="0.2">
      <c r="A305" s="106">
        <v>294</v>
      </c>
      <c r="B305" s="108"/>
      <c r="C305" s="108" t="s">
        <v>46</v>
      </c>
      <c r="D305" s="108">
        <v>10</v>
      </c>
      <c r="E305" s="108">
        <v>12</v>
      </c>
      <c r="F305" s="108" t="s">
        <v>47</v>
      </c>
      <c r="G305" s="117" t="s">
        <v>739</v>
      </c>
      <c r="H305" s="110">
        <v>27160.993999999999</v>
      </c>
      <c r="I305" s="111" t="s">
        <v>44</v>
      </c>
      <c r="J305" s="108" t="s">
        <v>1779</v>
      </c>
    </row>
    <row r="306" spans="1:10" ht="76.5" customHeight="1" x14ac:dyDescent="0.2">
      <c r="A306" s="106">
        <v>295</v>
      </c>
      <c r="B306" s="108" t="s">
        <v>39</v>
      </c>
      <c r="C306" s="108"/>
      <c r="D306" s="108">
        <v>2</v>
      </c>
      <c r="E306" s="108">
        <v>6</v>
      </c>
      <c r="F306" s="108" t="s">
        <v>741</v>
      </c>
      <c r="G306" s="117" t="s">
        <v>744</v>
      </c>
      <c r="H306" s="110">
        <v>27160.993999999999</v>
      </c>
      <c r="I306" s="111" t="s">
        <v>44</v>
      </c>
      <c r="J306" s="108" t="s">
        <v>1779</v>
      </c>
    </row>
    <row r="307" spans="1:10" ht="76.5" customHeight="1" x14ac:dyDescent="0.2">
      <c r="A307" s="106">
        <v>296</v>
      </c>
      <c r="B307" s="107" t="s">
        <v>39</v>
      </c>
      <c r="C307" s="107"/>
      <c r="D307" s="107">
        <v>34</v>
      </c>
      <c r="E307" s="107">
        <v>12</v>
      </c>
      <c r="F307" s="107" t="s">
        <v>75</v>
      </c>
      <c r="G307" s="118" t="s">
        <v>1672</v>
      </c>
      <c r="H307" s="110">
        <v>27160.993999999999</v>
      </c>
      <c r="I307" s="111" t="s">
        <v>44</v>
      </c>
      <c r="J307" s="108" t="s">
        <v>1779</v>
      </c>
    </row>
    <row r="308" spans="1:10" ht="76.5" customHeight="1" x14ac:dyDescent="0.2">
      <c r="A308" s="106">
        <v>297</v>
      </c>
      <c r="B308" s="108"/>
      <c r="C308" s="108" t="s">
        <v>39</v>
      </c>
      <c r="D308" s="108">
        <v>10</v>
      </c>
      <c r="E308" s="108">
        <v>12</v>
      </c>
      <c r="F308" s="108" t="s">
        <v>51</v>
      </c>
      <c r="G308" s="117" t="s">
        <v>54</v>
      </c>
      <c r="H308" s="110">
        <v>27160.993999999999</v>
      </c>
      <c r="I308" s="111" t="s">
        <v>44</v>
      </c>
      <c r="J308" s="108" t="s">
        <v>1779</v>
      </c>
    </row>
    <row r="309" spans="1:10" ht="76.5" customHeight="1" x14ac:dyDescent="0.2">
      <c r="A309" s="106">
        <v>298</v>
      </c>
      <c r="B309" s="107" t="s">
        <v>46</v>
      </c>
      <c r="C309" s="107"/>
      <c r="D309" s="107">
        <v>5</v>
      </c>
      <c r="E309" s="107">
        <v>7</v>
      </c>
      <c r="F309" s="107" t="s">
        <v>1673</v>
      </c>
      <c r="G309" s="118" t="s">
        <v>1007</v>
      </c>
      <c r="H309" s="110">
        <v>27160.993999999999</v>
      </c>
      <c r="I309" s="111" t="s">
        <v>44</v>
      </c>
      <c r="J309" s="108" t="s">
        <v>1779</v>
      </c>
    </row>
    <row r="310" spans="1:10" ht="76.5" customHeight="1" x14ac:dyDescent="0.2">
      <c r="A310" s="106">
        <v>299</v>
      </c>
      <c r="B310" s="108" t="s">
        <v>39</v>
      </c>
      <c r="C310" s="108"/>
      <c r="D310" s="108">
        <v>18</v>
      </c>
      <c r="E310" s="108">
        <v>12</v>
      </c>
      <c r="F310" s="108" t="s">
        <v>75</v>
      </c>
      <c r="G310" s="117" t="s">
        <v>644</v>
      </c>
      <c r="H310" s="110">
        <v>27160.993999999999</v>
      </c>
      <c r="I310" s="111" t="s">
        <v>44</v>
      </c>
      <c r="J310" s="108" t="s">
        <v>1779</v>
      </c>
    </row>
    <row r="311" spans="1:10" ht="76.5" customHeight="1" x14ac:dyDescent="0.2">
      <c r="A311" s="106">
        <v>300</v>
      </c>
      <c r="B311" s="108"/>
      <c r="C311" s="108" t="s">
        <v>46</v>
      </c>
      <c r="D311" s="108">
        <v>6</v>
      </c>
      <c r="E311" s="108">
        <v>12</v>
      </c>
      <c r="F311" s="108" t="s">
        <v>75</v>
      </c>
      <c r="G311" s="117" t="s">
        <v>754</v>
      </c>
      <c r="H311" s="110">
        <v>27160.993999999999</v>
      </c>
      <c r="I311" s="111" t="s">
        <v>44</v>
      </c>
      <c r="J311" s="108" t="s">
        <v>1779</v>
      </c>
    </row>
    <row r="312" spans="1:10" ht="76.5" customHeight="1" x14ac:dyDescent="0.2">
      <c r="A312" s="106">
        <v>301</v>
      </c>
      <c r="B312" s="107" t="s">
        <v>39</v>
      </c>
      <c r="C312" s="107"/>
      <c r="D312" s="107">
        <v>48</v>
      </c>
      <c r="E312" s="107">
        <v>5</v>
      </c>
      <c r="F312" s="107" t="s">
        <v>995</v>
      </c>
      <c r="G312" s="118" t="s">
        <v>644</v>
      </c>
      <c r="H312" s="110">
        <v>27160.993999999999</v>
      </c>
      <c r="I312" s="111" t="s">
        <v>44</v>
      </c>
      <c r="J312" s="108" t="s">
        <v>1779</v>
      </c>
    </row>
    <row r="313" spans="1:10" ht="76.5" customHeight="1" x14ac:dyDescent="0.2">
      <c r="A313" s="106">
        <v>302</v>
      </c>
      <c r="B313" s="107" t="s">
        <v>39</v>
      </c>
      <c r="C313" s="107"/>
      <c r="D313" s="107">
        <v>42</v>
      </c>
      <c r="E313" s="107">
        <v>12</v>
      </c>
      <c r="F313" s="107" t="s">
        <v>40</v>
      </c>
      <c r="G313" s="118" t="s">
        <v>1674</v>
      </c>
      <c r="H313" s="110">
        <v>27160.993999999999</v>
      </c>
      <c r="I313" s="111" t="s">
        <v>44</v>
      </c>
      <c r="J313" s="108" t="s">
        <v>1779</v>
      </c>
    </row>
    <row r="314" spans="1:10" ht="76.5" customHeight="1" x14ac:dyDescent="0.2">
      <c r="A314" s="106">
        <v>303</v>
      </c>
      <c r="B314" s="107" t="s">
        <v>46</v>
      </c>
      <c r="C314" s="107"/>
      <c r="D314" s="107">
        <v>9</v>
      </c>
      <c r="E314" s="107">
        <v>7</v>
      </c>
      <c r="F314" s="107" t="s">
        <v>1553</v>
      </c>
      <c r="G314" s="118" t="s">
        <v>1675</v>
      </c>
      <c r="H314" s="110">
        <v>27160.993999999999</v>
      </c>
      <c r="I314" s="111" t="s">
        <v>44</v>
      </c>
      <c r="J314" s="108" t="s">
        <v>1779</v>
      </c>
    </row>
    <row r="315" spans="1:10" ht="76.5" customHeight="1" x14ac:dyDescent="0.2">
      <c r="A315" s="106">
        <v>304</v>
      </c>
      <c r="B315" s="107" t="s">
        <v>46</v>
      </c>
      <c r="C315" s="107"/>
      <c r="D315" s="107">
        <v>14</v>
      </c>
      <c r="E315" s="107">
        <v>7</v>
      </c>
      <c r="F315" s="107" t="s">
        <v>1553</v>
      </c>
      <c r="G315" s="118" t="s">
        <v>1676</v>
      </c>
      <c r="H315" s="110">
        <v>27160.993999999999</v>
      </c>
      <c r="I315" s="111" t="s">
        <v>44</v>
      </c>
      <c r="J315" s="108" t="s">
        <v>1779</v>
      </c>
    </row>
    <row r="316" spans="1:10" ht="76.5" customHeight="1" x14ac:dyDescent="0.2">
      <c r="A316" s="106">
        <v>305</v>
      </c>
      <c r="B316" s="107" t="s">
        <v>46</v>
      </c>
      <c r="C316" s="107"/>
      <c r="D316" s="107">
        <v>9</v>
      </c>
      <c r="E316" s="107">
        <v>8</v>
      </c>
      <c r="F316" s="107" t="s">
        <v>1677</v>
      </c>
      <c r="G316" s="118" t="s">
        <v>1678</v>
      </c>
      <c r="H316" s="110">
        <v>27160.993999999999</v>
      </c>
      <c r="I316" s="111" t="s">
        <v>44</v>
      </c>
      <c r="J316" s="108" t="s">
        <v>1779</v>
      </c>
    </row>
    <row r="317" spans="1:10" ht="76.5" customHeight="1" x14ac:dyDescent="0.2">
      <c r="A317" s="106">
        <v>306</v>
      </c>
      <c r="B317" s="107" t="s">
        <v>39</v>
      </c>
      <c r="C317" s="107"/>
      <c r="D317" s="107">
        <v>50</v>
      </c>
      <c r="E317" s="107">
        <v>12</v>
      </c>
      <c r="F317" s="107" t="s">
        <v>40</v>
      </c>
      <c r="G317" s="118" t="s">
        <v>290</v>
      </c>
      <c r="H317" s="110">
        <v>27160.993999999999</v>
      </c>
      <c r="I317" s="111" t="s">
        <v>44</v>
      </c>
      <c r="J317" s="108" t="s">
        <v>1779</v>
      </c>
    </row>
    <row r="318" spans="1:10" ht="76.5" customHeight="1" x14ac:dyDescent="0.2">
      <c r="A318" s="106">
        <v>307</v>
      </c>
      <c r="B318" s="108" t="s">
        <v>46</v>
      </c>
      <c r="C318" s="108"/>
      <c r="D318" s="108">
        <v>18</v>
      </c>
      <c r="E318" s="108">
        <v>12</v>
      </c>
      <c r="F318" s="108" t="s">
        <v>40</v>
      </c>
      <c r="G318" s="117" t="s">
        <v>758</v>
      </c>
      <c r="H318" s="110">
        <v>27160.993999999999</v>
      </c>
      <c r="I318" s="111" t="s">
        <v>44</v>
      </c>
      <c r="J318" s="108" t="s">
        <v>1779</v>
      </c>
    </row>
    <row r="319" spans="1:10" ht="76.5" customHeight="1" x14ac:dyDescent="0.2">
      <c r="A319" s="106">
        <v>308</v>
      </c>
      <c r="B319" s="108" t="s">
        <v>46</v>
      </c>
      <c r="C319" s="108"/>
      <c r="D319" s="108">
        <v>18</v>
      </c>
      <c r="E319" s="108">
        <v>12</v>
      </c>
      <c r="F319" s="108" t="s">
        <v>40</v>
      </c>
      <c r="G319" s="117" t="s">
        <v>58</v>
      </c>
      <c r="H319" s="110">
        <v>27160.993999999999</v>
      </c>
      <c r="I319" s="111" t="s">
        <v>44</v>
      </c>
      <c r="J319" s="108" t="s">
        <v>1779</v>
      </c>
    </row>
    <row r="320" spans="1:10" ht="76.5" customHeight="1" x14ac:dyDescent="0.2">
      <c r="A320" s="106">
        <v>309</v>
      </c>
      <c r="B320" s="107"/>
      <c r="C320" s="107" t="s">
        <v>39</v>
      </c>
      <c r="D320" s="107">
        <v>28</v>
      </c>
      <c r="E320" s="107">
        <v>12</v>
      </c>
      <c r="F320" s="107" t="s">
        <v>75</v>
      </c>
      <c r="G320" s="118" t="s">
        <v>1679</v>
      </c>
      <c r="H320" s="110">
        <v>27160.993999999999</v>
      </c>
      <c r="I320" s="111" t="s">
        <v>44</v>
      </c>
      <c r="J320" s="108" t="s">
        <v>1779</v>
      </c>
    </row>
    <row r="321" spans="1:10" ht="76.5" customHeight="1" x14ac:dyDescent="0.2">
      <c r="A321" s="106">
        <v>310</v>
      </c>
      <c r="B321" s="108" t="s">
        <v>46</v>
      </c>
      <c r="C321" s="108"/>
      <c r="D321" s="108">
        <v>10</v>
      </c>
      <c r="E321" s="108">
        <v>7</v>
      </c>
      <c r="F321" s="108" t="s">
        <v>762</v>
      </c>
      <c r="G321" s="117" t="s">
        <v>765</v>
      </c>
      <c r="H321" s="110">
        <v>27160.993999999999</v>
      </c>
      <c r="I321" s="111" t="s">
        <v>44</v>
      </c>
      <c r="J321" s="108" t="s">
        <v>1779</v>
      </c>
    </row>
    <row r="322" spans="1:10" ht="76.5" customHeight="1" x14ac:dyDescent="0.2">
      <c r="A322" s="106">
        <v>311</v>
      </c>
      <c r="B322" s="107"/>
      <c r="C322" s="107" t="s">
        <v>46</v>
      </c>
      <c r="D322" s="107">
        <v>9</v>
      </c>
      <c r="E322" s="107">
        <v>12</v>
      </c>
      <c r="F322" s="107" t="s">
        <v>75</v>
      </c>
      <c r="G322" s="118" t="s">
        <v>1680</v>
      </c>
      <c r="H322" s="110">
        <v>27160.993999999999</v>
      </c>
      <c r="I322" s="111" t="s">
        <v>44</v>
      </c>
      <c r="J322" s="108" t="s">
        <v>1779</v>
      </c>
    </row>
    <row r="323" spans="1:10" ht="76.5" customHeight="1" x14ac:dyDescent="0.2">
      <c r="A323" s="106">
        <v>312</v>
      </c>
      <c r="B323" s="108" t="s">
        <v>39</v>
      </c>
      <c r="C323" s="108"/>
      <c r="D323" s="108">
        <v>25</v>
      </c>
      <c r="E323" s="108">
        <v>12</v>
      </c>
      <c r="F323" s="108" t="s">
        <v>40</v>
      </c>
      <c r="G323" s="117" t="s">
        <v>769</v>
      </c>
      <c r="H323" s="110">
        <v>27160.993999999999</v>
      </c>
      <c r="I323" s="111" t="s">
        <v>44</v>
      </c>
      <c r="J323" s="108" t="s">
        <v>1779</v>
      </c>
    </row>
    <row r="324" spans="1:10" ht="76.5" customHeight="1" x14ac:dyDescent="0.2">
      <c r="A324" s="106">
        <v>313</v>
      </c>
      <c r="B324" s="107" t="s">
        <v>39</v>
      </c>
      <c r="C324" s="107"/>
      <c r="D324" s="107">
        <v>9</v>
      </c>
      <c r="E324" s="107">
        <v>12</v>
      </c>
      <c r="F324" s="107" t="s">
        <v>51</v>
      </c>
      <c r="G324" s="118" t="s">
        <v>1681</v>
      </c>
      <c r="H324" s="110">
        <v>27160.993999999999</v>
      </c>
      <c r="I324" s="111" t="s">
        <v>44</v>
      </c>
      <c r="J324" s="108" t="s">
        <v>1779</v>
      </c>
    </row>
    <row r="325" spans="1:10" ht="76.5" customHeight="1" x14ac:dyDescent="0.2">
      <c r="A325" s="106">
        <v>314</v>
      </c>
      <c r="B325" s="108"/>
      <c r="C325" s="108" t="s">
        <v>46</v>
      </c>
      <c r="D325" s="108">
        <v>16</v>
      </c>
      <c r="E325" s="108">
        <v>12</v>
      </c>
      <c r="F325" s="108" t="s">
        <v>75</v>
      </c>
      <c r="G325" s="117" t="s">
        <v>774</v>
      </c>
      <c r="H325" s="110">
        <v>27160.993999999999</v>
      </c>
      <c r="I325" s="111" t="s">
        <v>44</v>
      </c>
      <c r="J325" s="108" t="s">
        <v>1779</v>
      </c>
    </row>
    <row r="326" spans="1:10" ht="76.5" customHeight="1" x14ac:dyDescent="0.2">
      <c r="A326" s="106">
        <v>315</v>
      </c>
      <c r="B326" s="108"/>
      <c r="C326" s="108" t="s">
        <v>39</v>
      </c>
      <c r="D326" s="108">
        <v>4</v>
      </c>
      <c r="E326" s="108">
        <v>12</v>
      </c>
      <c r="F326" s="108" t="s">
        <v>40</v>
      </c>
      <c r="G326" s="117" t="s">
        <v>779</v>
      </c>
      <c r="H326" s="110">
        <v>27160.993999999999</v>
      </c>
      <c r="I326" s="111" t="s">
        <v>44</v>
      </c>
      <c r="J326" s="108" t="s">
        <v>1779</v>
      </c>
    </row>
    <row r="327" spans="1:10" ht="76.5" customHeight="1" x14ac:dyDescent="0.2">
      <c r="A327" s="106">
        <v>316</v>
      </c>
      <c r="B327" s="108" t="s">
        <v>46</v>
      </c>
      <c r="C327" s="108"/>
      <c r="D327" s="108">
        <v>14</v>
      </c>
      <c r="E327" s="108">
        <v>12</v>
      </c>
      <c r="F327" s="108" t="s">
        <v>40</v>
      </c>
      <c r="G327" s="117" t="s">
        <v>783</v>
      </c>
      <c r="H327" s="110">
        <v>27160.993999999999</v>
      </c>
      <c r="I327" s="111" t="s">
        <v>44</v>
      </c>
      <c r="J327" s="108" t="s">
        <v>1779</v>
      </c>
    </row>
    <row r="328" spans="1:10" ht="76.5" customHeight="1" x14ac:dyDescent="0.2">
      <c r="A328" s="106">
        <v>317</v>
      </c>
      <c r="B328" s="108" t="s">
        <v>46</v>
      </c>
      <c r="C328" s="108"/>
      <c r="D328" s="108">
        <v>15</v>
      </c>
      <c r="E328" s="108">
        <v>4</v>
      </c>
      <c r="F328" s="108" t="s">
        <v>785</v>
      </c>
      <c r="G328" s="117" t="s">
        <v>788</v>
      </c>
      <c r="H328" s="110">
        <v>27160.993999999999</v>
      </c>
      <c r="I328" s="111" t="s">
        <v>44</v>
      </c>
      <c r="J328" s="108" t="s">
        <v>1779</v>
      </c>
    </row>
    <row r="329" spans="1:10" ht="76.5" customHeight="1" x14ac:dyDescent="0.2">
      <c r="A329" s="106">
        <v>318</v>
      </c>
      <c r="B329" s="108"/>
      <c r="C329" s="108" t="s">
        <v>46</v>
      </c>
      <c r="D329" s="108">
        <v>13</v>
      </c>
      <c r="E329" s="108">
        <v>12</v>
      </c>
      <c r="F329" s="108" t="s">
        <v>51</v>
      </c>
      <c r="G329" s="117" t="s">
        <v>792</v>
      </c>
      <c r="H329" s="110">
        <v>27160.993999999999</v>
      </c>
      <c r="I329" s="111" t="s">
        <v>44</v>
      </c>
      <c r="J329" s="108" t="s">
        <v>1779</v>
      </c>
    </row>
    <row r="330" spans="1:10" ht="76.5" customHeight="1" x14ac:dyDescent="0.2">
      <c r="A330" s="106">
        <v>319</v>
      </c>
      <c r="B330" s="107"/>
      <c r="C330" s="107" t="s">
        <v>39</v>
      </c>
      <c r="D330" s="107">
        <v>27</v>
      </c>
      <c r="E330" s="107">
        <v>12</v>
      </c>
      <c r="F330" s="107" t="s">
        <v>40</v>
      </c>
      <c r="G330" s="118" t="s">
        <v>290</v>
      </c>
      <c r="H330" s="110">
        <v>27160.993999999999</v>
      </c>
      <c r="I330" s="111" t="s">
        <v>44</v>
      </c>
      <c r="J330" s="108" t="s">
        <v>1779</v>
      </c>
    </row>
    <row r="331" spans="1:10" ht="76.5" customHeight="1" x14ac:dyDescent="0.2">
      <c r="A331" s="106">
        <v>320</v>
      </c>
      <c r="B331" s="107" t="s">
        <v>46</v>
      </c>
      <c r="C331" s="107"/>
      <c r="D331" s="107">
        <v>10</v>
      </c>
      <c r="E331" s="107">
        <v>6</v>
      </c>
      <c r="F331" s="107" t="s">
        <v>65</v>
      </c>
      <c r="G331" s="118" t="s">
        <v>1682</v>
      </c>
      <c r="H331" s="110">
        <v>27160.993999999999</v>
      </c>
      <c r="I331" s="111" t="s">
        <v>44</v>
      </c>
      <c r="J331" s="108" t="s">
        <v>1779</v>
      </c>
    </row>
    <row r="332" spans="1:10" ht="76.5" customHeight="1" x14ac:dyDescent="0.2">
      <c r="A332" s="106">
        <v>321</v>
      </c>
      <c r="B332" s="107" t="s">
        <v>46</v>
      </c>
      <c r="C332" s="107"/>
      <c r="D332" s="107">
        <v>8</v>
      </c>
      <c r="E332" s="107">
        <v>6</v>
      </c>
      <c r="F332" s="107" t="s">
        <v>65</v>
      </c>
      <c r="G332" s="118" t="s">
        <v>1682</v>
      </c>
      <c r="H332" s="110">
        <v>27160.993999999999</v>
      </c>
      <c r="I332" s="111" t="s">
        <v>44</v>
      </c>
      <c r="J332" s="108" t="s">
        <v>1779</v>
      </c>
    </row>
    <row r="333" spans="1:10" ht="76.5" customHeight="1" x14ac:dyDescent="0.2">
      <c r="A333" s="106">
        <v>322</v>
      </c>
      <c r="B333" s="107" t="s">
        <v>46</v>
      </c>
      <c r="C333" s="107"/>
      <c r="D333" s="107">
        <v>9</v>
      </c>
      <c r="E333" s="107">
        <v>12</v>
      </c>
      <c r="F333" s="107" t="s">
        <v>75</v>
      </c>
      <c r="G333" s="118" t="s">
        <v>1683</v>
      </c>
      <c r="H333" s="110">
        <v>27160.993999999999</v>
      </c>
      <c r="I333" s="111" t="s">
        <v>44</v>
      </c>
      <c r="J333" s="108" t="s">
        <v>1779</v>
      </c>
    </row>
    <row r="334" spans="1:10" ht="76.5" customHeight="1" x14ac:dyDescent="0.2">
      <c r="A334" s="106">
        <v>323</v>
      </c>
      <c r="B334" s="107" t="s">
        <v>39</v>
      </c>
      <c r="C334" s="107"/>
      <c r="D334" s="107">
        <v>3</v>
      </c>
      <c r="E334" s="107">
        <v>3</v>
      </c>
      <c r="F334" s="107" t="s">
        <v>1561</v>
      </c>
      <c r="G334" s="118" t="s">
        <v>1684</v>
      </c>
      <c r="H334" s="110">
        <v>27160.993999999999</v>
      </c>
      <c r="I334" s="111" t="s">
        <v>44</v>
      </c>
      <c r="J334" s="108" t="s">
        <v>1779</v>
      </c>
    </row>
    <row r="335" spans="1:10" ht="76.5" customHeight="1" x14ac:dyDescent="0.2">
      <c r="A335" s="106">
        <v>324</v>
      </c>
      <c r="B335" s="107" t="s">
        <v>39</v>
      </c>
      <c r="C335" s="107"/>
      <c r="D335" s="107">
        <v>36</v>
      </c>
      <c r="E335" s="107">
        <v>12</v>
      </c>
      <c r="F335" s="107" t="s">
        <v>40</v>
      </c>
      <c r="G335" s="118" t="s">
        <v>644</v>
      </c>
      <c r="H335" s="110">
        <v>27160.993999999999</v>
      </c>
      <c r="I335" s="111" t="s">
        <v>44</v>
      </c>
      <c r="J335" s="108" t="s">
        <v>1779</v>
      </c>
    </row>
    <row r="336" spans="1:10" ht="76.5" customHeight="1" x14ac:dyDescent="0.2">
      <c r="A336" s="106">
        <v>325</v>
      </c>
      <c r="B336" s="107" t="s">
        <v>39</v>
      </c>
      <c r="C336" s="107"/>
      <c r="D336" s="107">
        <v>31</v>
      </c>
      <c r="E336" s="107">
        <v>12</v>
      </c>
      <c r="F336" s="107" t="s">
        <v>40</v>
      </c>
      <c r="G336" s="118" t="s">
        <v>1685</v>
      </c>
      <c r="H336" s="110">
        <v>27160.993999999999</v>
      </c>
      <c r="I336" s="111" t="s">
        <v>44</v>
      </c>
      <c r="J336" s="108" t="s">
        <v>1779</v>
      </c>
    </row>
    <row r="337" spans="1:10" ht="76.5" customHeight="1" x14ac:dyDescent="0.2">
      <c r="A337" s="106">
        <v>326</v>
      </c>
      <c r="B337" s="107"/>
      <c r="C337" s="107" t="s">
        <v>39</v>
      </c>
      <c r="D337" s="107">
        <v>26</v>
      </c>
      <c r="E337" s="107">
        <v>12</v>
      </c>
      <c r="F337" s="107" t="s">
        <v>40</v>
      </c>
      <c r="G337" s="118" t="s">
        <v>644</v>
      </c>
      <c r="H337" s="110">
        <v>27160.993999999999</v>
      </c>
      <c r="I337" s="111" t="s">
        <v>44</v>
      </c>
      <c r="J337" s="108" t="s">
        <v>1779</v>
      </c>
    </row>
    <row r="338" spans="1:10" ht="76.5" customHeight="1" x14ac:dyDescent="0.2">
      <c r="A338" s="106">
        <v>327</v>
      </c>
      <c r="B338" s="107" t="s">
        <v>39</v>
      </c>
      <c r="C338" s="107"/>
      <c r="D338" s="107">
        <v>43</v>
      </c>
      <c r="E338" s="107">
        <v>12</v>
      </c>
      <c r="F338" s="107" t="s">
        <v>40</v>
      </c>
      <c r="G338" s="118" t="s">
        <v>644</v>
      </c>
      <c r="H338" s="110">
        <v>27160.993999999999</v>
      </c>
      <c r="I338" s="111" t="s">
        <v>44</v>
      </c>
      <c r="J338" s="108" t="s">
        <v>1779</v>
      </c>
    </row>
    <row r="339" spans="1:10" ht="76.5" customHeight="1" x14ac:dyDescent="0.2">
      <c r="A339" s="106">
        <v>328</v>
      </c>
      <c r="B339" s="107" t="s">
        <v>39</v>
      </c>
      <c r="C339" s="107"/>
      <c r="D339" s="107">
        <v>18</v>
      </c>
      <c r="E339" s="107">
        <v>12</v>
      </c>
      <c r="F339" s="107" t="s">
        <v>40</v>
      </c>
      <c r="G339" s="118" t="s">
        <v>1686</v>
      </c>
      <c r="H339" s="110">
        <v>27160.993999999999</v>
      </c>
      <c r="I339" s="111" t="s">
        <v>44</v>
      </c>
      <c r="J339" s="108" t="s">
        <v>1779</v>
      </c>
    </row>
    <row r="340" spans="1:10" ht="76.5" customHeight="1" x14ac:dyDescent="0.2">
      <c r="A340" s="106">
        <v>329</v>
      </c>
      <c r="B340" s="107" t="s">
        <v>39</v>
      </c>
      <c r="C340" s="107"/>
      <c r="D340" s="107">
        <v>32</v>
      </c>
      <c r="E340" s="107">
        <v>12</v>
      </c>
      <c r="F340" s="107" t="s">
        <v>47</v>
      </c>
      <c r="G340" s="118" t="s">
        <v>797</v>
      </c>
      <c r="H340" s="110">
        <v>27160.993999999999</v>
      </c>
      <c r="I340" s="111" t="s">
        <v>44</v>
      </c>
      <c r="J340" s="108" t="s">
        <v>1779</v>
      </c>
    </row>
    <row r="341" spans="1:10" ht="76.5" customHeight="1" x14ac:dyDescent="0.2">
      <c r="A341" s="106">
        <v>330</v>
      </c>
      <c r="B341" s="121" t="s">
        <v>39</v>
      </c>
      <c r="C341" s="121"/>
      <c r="D341" s="121">
        <v>10</v>
      </c>
      <c r="E341" s="121">
        <v>12</v>
      </c>
      <c r="F341" s="107" t="s">
        <v>40</v>
      </c>
      <c r="G341" s="139" t="s">
        <v>1687</v>
      </c>
      <c r="H341" s="110">
        <v>27160.993999999999</v>
      </c>
      <c r="I341" s="111" t="s">
        <v>44</v>
      </c>
      <c r="J341" s="108" t="s">
        <v>1779</v>
      </c>
    </row>
    <row r="342" spans="1:10" ht="76.5" customHeight="1" x14ac:dyDescent="0.2">
      <c r="A342" s="106">
        <v>331</v>
      </c>
      <c r="B342" s="107"/>
      <c r="C342" s="107" t="s">
        <v>46</v>
      </c>
      <c r="D342" s="107">
        <v>15</v>
      </c>
      <c r="E342" s="107">
        <v>0</v>
      </c>
      <c r="F342" s="107" t="s">
        <v>1558</v>
      </c>
      <c r="G342" s="118" t="s">
        <v>1635</v>
      </c>
      <c r="H342" s="110">
        <v>27160.993999999999</v>
      </c>
      <c r="I342" s="111" t="s">
        <v>44</v>
      </c>
      <c r="J342" s="108" t="s">
        <v>1779</v>
      </c>
    </row>
    <row r="343" spans="1:10" ht="76.5" customHeight="1" x14ac:dyDescent="0.2">
      <c r="A343" s="106">
        <v>332</v>
      </c>
      <c r="B343" s="107" t="s">
        <v>39</v>
      </c>
      <c r="C343" s="107"/>
      <c r="D343" s="107">
        <v>8</v>
      </c>
      <c r="E343" s="107">
        <v>6</v>
      </c>
      <c r="F343" s="107" t="s">
        <v>1688</v>
      </c>
      <c r="G343" s="118" t="s">
        <v>1689</v>
      </c>
      <c r="H343" s="110">
        <v>27160.993999999999</v>
      </c>
      <c r="I343" s="111" t="s">
        <v>44</v>
      </c>
      <c r="J343" s="108" t="s">
        <v>1779</v>
      </c>
    </row>
    <row r="344" spans="1:10" ht="76.5" customHeight="1" x14ac:dyDescent="0.2">
      <c r="A344" s="106">
        <v>333</v>
      </c>
      <c r="B344" s="107"/>
      <c r="C344" s="107" t="s">
        <v>39</v>
      </c>
      <c r="D344" s="107">
        <v>35</v>
      </c>
      <c r="E344" s="107">
        <v>12</v>
      </c>
      <c r="F344" s="107" t="s">
        <v>51</v>
      </c>
      <c r="G344" s="118" t="s">
        <v>1690</v>
      </c>
      <c r="H344" s="110">
        <v>27160.993999999999</v>
      </c>
      <c r="I344" s="111" t="s">
        <v>44</v>
      </c>
      <c r="J344" s="108" t="s">
        <v>1779</v>
      </c>
    </row>
    <row r="345" spans="1:10" ht="76.5" customHeight="1" x14ac:dyDescent="0.2">
      <c r="A345" s="106">
        <v>334</v>
      </c>
      <c r="B345" s="108" t="s">
        <v>46</v>
      </c>
      <c r="C345" s="108"/>
      <c r="D345" s="108">
        <v>16</v>
      </c>
      <c r="E345" s="108">
        <v>12</v>
      </c>
      <c r="F345" s="108" t="s">
        <v>47</v>
      </c>
      <c r="G345" s="117" t="s">
        <v>801</v>
      </c>
      <c r="H345" s="110">
        <v>27160.993999999999</v>
      </c>
      <c r="I345" s="111" t="s">
        <v>44</v>
      </c>
      <c r="J345" s="108" t="s">
        <v>1779</v>
      </c>
    </row>
    <row r="346" spans="1:10" ht="76.5" customHeight="1" x14ac:dyDescent="0.2">
      <c r="A346" s="106">
        <v>335</v>
      </c>
      <c r="B346" s="108" t="s">
        <v>46</v>
      </c>
      <c r="C346" s="108"/>
      <c r="D346" s="108">
        <v>10</v>
      </c>
      <c r="E346" s="108">
        <v>12</v>
      </c>
      <c r="F346" s="108" t="s">
        <v>40</v>
      </c>
      <c r="G346" s="117" t="s">
        <v>804</v>
      </c>
      <c r="H346" s="110">
        <v>27160.993999999999</v>
      </c>
      <c r="I346" s="111" t="s">
        <v>44</v>
      </c>
      <c r="J346" s="108" t="s">
        <v>1779</v>
      </c>
    </row>
    <row r="347" spans="1:10" ht="76.5" customHeight="1" x14ac:dyDescent="0.2">
      <c r="A347" s="106">
        <v>336</v>
      </c>
      <c r="B347" s="108" t="s">
        <v>39</v>
      </c>
      <c r="C347" s="108"/>
      <c r="D347" s="108">
        <v>5</v>
      </c>
      <c r="E347" s="108">
        <v>9</v>
      </c>
      <c r="F347" s="108" t="s">
        <v>1540</v>
      </c>
      <c r="G347" s="117" t="s">
        <v>808</v>
      </c>
      <c r="H347" s="110">
        <v>27160.993999999999</v>
      </c>
      <c r="I347" s="111" t="s">
        <v>44</v>
      </c>
      <c r="J347" s="108" t="s">
        <v>1779</v>
      </c>
    </row>
    <row r="348" spans="1:10" ht="76.5" customHeight="1" x14ac:dyDescent="0.2">
      <c r="A348" s="106">
        <v>337</v>
      </c>
      <c r="B348" s="107"/>
      <c r="C348" s="107" t="s">
        <v>39</v>
      </c>
      <c r="D348" s="107">
        <v>10</v>
      </c>
      <c r="E348" s="107">
        <v>12</v>
      </c>
      <c r="F348" s="107" t="s">
        <v>242</v>
      </c>
      <c r="G348" s="118" t="s">
        <v>1691</v>
      </c>
      <c r="H348" s="110">
        <v>27160.993999999999</v>
      </c>
      <c r="I348" s="111" t="s">
        <v>44</v>
      </c>
      <c r="J348" s="108" t="s">
        <v>1779</v>
      </c>
    </row>
    <row r="349" spans="1:10" s="122" customFormat="1" ht="76.5" customHeight="1" x14ac:dyDescent="0.2">
      <c r="A349" s="106">
        <v>338</v>
      </c>
      <c r="B349" s="107"/>
      <c r="C349" s="107" t="s">
        <v>39</v>
      </c>
      <c r="D349" s="107">
        <v>14</v>
      </c>
      <c r="E349" s="107">
        <v>12</v>
      </c>
      <c r="F349" s="107" t="s">
        <v>75</v>
      </c>
      <c r="G349" s="118" t="s">
        <v>1692</v>
      </c>
      <c r="H349" s="110">
        <v>27160.993999999999</v>
      </c>
      <c r="I349" s="111" t="s">
        <v>44</v>
      </c>
      <c r="J349" s="108" t="s">
        <v>1779</v>
      </c>
    </row>
    <row r="350" spans="1:10" s="122" customFormat="1" ht="76.5" customHeight="1" x14ac:dyDescent="0.2">
      <c r="A350" s="106">
        <v>339</v>
      </c>
      <c r="B350" s="108" t="s">
        <v>46</v>
      </c>
      <c r="C350" s="108"/>
      <c r="D350" s="108">
        <v>12</v>
      </c>
      <c r="E350" s="108">
        <v>12</v>
      </c>
      <c r="F350" s="108" t="s">
        <v>51</v>
      </c>
      <c r="G350" s="117" t="s">
        <v>813</v>
      </c>
      <c r="H350" s="110">
        <v>27160.993999999999</v>
      </c>
      <c r="I350" s="111" t="s">
        <v>211</v>
      </c>
      <c r="J350" s="108" t="s">
        <v>1779</v>
      </c>
    </row>
    <row r="351" spans="1:10" s="122" customFormat="1" ht="76.5" customHeight="1" x14ac:dyDescent="0.2">
      <c r="A351" s="106">
        <v>340</v>
      </c>
      <c r="B351" s="108" t="s">
        <v>39</v>
      </c>
      <c r="C351" s="108"/>
      <c r="D351" s="108">
        <v>24</v>
      </c>
      <c r="E351" s="108">
        <v>12</v>
      </c>
      <c r="F351" s="108" t="s">
        <v>75</v>
      </c>
      <c r="G351" s="117" t="s">
        <v>818</v>
      </c>
      <c r="H351" s="110">
        <v>27160.993999999999</v>
      </c>
      <c r="I351" s="111" t="s">
        <v>44</v>
      </c>
      <c r="J351" s="108" t="s">
        <v>1779</v>
      </c>
    </row>
    <row r="352" spans="1:10" s="122" customFormat="1" ht="76.5" customHeight="1" x14ac:dyDescent="0.2">
      <c r="A352" s="106">
        <v>341</v>
      </c>
      <c r="B352" s="108" t="s">
        <v>46</v>
      </c>
      <c r="C352" s="108"/>
      <c r="D352" s="108">
        <v>5</v>
      </c>
      <c r="E352" s="108">
        <v>12</v>
      </c>
      <c r="F352" s="108" t="s">
        <v>1537</v>
      </c>
      <c r="G352" s="117" t="s">
        <v>822</v>
      </c>
      <c r="H352" s="110">
        <v>27160.993999999999</v>
      </c>
      <c r="I352" s="111" t="s">
        <v>44</v>
      </c>
      <c r="J352" s="108" t="s">
        <v>1779</v>
      </c>
    </row>
    <row r="353" spans="1:10" s="122" customFormat="1" ht="76.5" customHeight="1" x14ac:dyDescent="0.2">
      <c r="A353" s="106">
        <v>342</v>
      </c>
      <c r="B353" s="108" t="s">
        <v>46</v>
      </c>
      <c r="C353" s="108"/>
      <c r="D353" s="108">
        <v>10</v>
      </c>
      <c r="E353" s="108">
        <v>12</v>
      </c>
      <c r="F353" s="108" t="s">
        <v>242</v>
      </c>
      <c r="G353" s="117" t="s">
        <v>826</v>
      </c>
      <c r="H353" s="110">
        <v>27160.993999999999</v>
      </c>
      <c r="I353" s="111" t="s">
        <v>44</v>
      </c>
      <c r="J353" s="108" t="s">
        <v>1779</v>
      </c>
    </row>
    <row r="354" spans="1:10" s="122" customFormat="1" ht="76.5" customHeight="1" x14ac:dyDescent="0.2">
      <c r="A354" s="106">
        <v>343</v>
      </c>
      <c r="B354" s="108" t="s">
        <v>46</v>
      </c>
      <c r="C354" s="108"/>
      <c r="D354" s="108">
        <v>12</v>
      </c>
      <c r="E354" s="108">
        <v>10</v>
      </c>
      <c r="F354" s="108" t="s">
        <v>828</v>
      </c>
      <c r="G354" s="117" t="s">
        <v>832</v>
      </c>
      <c r="H354" s="110">
        <v>27160.993999999999</v>
      </c>
      <c r="I354" s="111" t="s">
        <v>44</v>
      </c>
      <c r="J354" s="108" t="s">
        <v>1779</v>
      </c>
    </row>
    <row r="355" spans="1:10" s="122" customFormat="1" ht="76.5" customHeight="1" x14ac:dyDescent="0.2">
      <c r="A355" s="106">
        <v>344</v>
      </c>
      <c r="B355" s="108"/>
      <c r="C355" s="108" t="s">
        <v>39</v>
      </c>
      <c r="D355" s="108">
        <v>7</v>
      </c>
      <c r="E355" s="108">
        <v>12</v>
      </c>
      <c r="F355" s="108" t="s">
        <v>47</v>
      </c>
      <c r="G355" s="117" t="s">
        <v>837</v>
      </c>
      <c r="H355" s="110">
        <v>27160.993999999999</v>
      </c>
      <c r="I355" s="111" t="s">
        <v>44</v>
      </c>
      <c r="J355" s="108" t="s">
        <v>1779</v>
      </c>
    </row>
    <row r="356" spans="1:10" s="122" customFormat="1" ht="76.5" customHeight="1" x14ac:dyDescent="0.2">
      <c r="A356" s="106">
        <v>345</v>
      </c>
      <c r="B356" s="108" t="s">
        <v>46</v>
      </c>
      <c r="C356" s="108"/>
      <c r="D356" s="108">
        <v>15</v>
      </c>
      <c r="E356" s="108">
        <v>12</v>
      </c>
      <c r="F356" s="108" t="s">
        <v>51</v>
      </c>
      <c r="G356" s="117" t="s">
        <v>841</v>
      </c>
      <c r="H356" s="110">
        <v>27160.993999999999</v>
      </c>
      <c r="I356" s="111" t="s">
        <v>44</v>
      </c>
      <c r="J356" s="108" t="s">
        <v>1779</v>
      </c>
    </row>
    <row r="357" spans="1:10" s="122" customFormat="1" ht="76.5" customHeight="1" x14ac:dyDescent="0.2">
      <c r="A357" s="106">
        <v>346</v>
      </c>
      <c r="B357" s="108" t="s">
        <v>46</v>
      </c>
      <c r="C357" s="108"/>
      <c r="D357" s="108">
        <v>9</v>
      </c>
      <c r="E357" s="108">
        <v>4</v>
      </c>
      <c r="F357" s="107" t="s">
        <v>1595</v>
      </c>
      <c r="G357" s="135" t="s">
        <v>845</v>
      </c>
      <c r="H357" s="110">
        <v>27160.993999999999</v>
      </c>
      <c r="I357" s="111" t="s">
        <v>44</v>
      </c>
      <c r="J357" s="108" t="s">
        <v>1779</v>
      </c>
    </row>
    <row r="358" spans="1:10" s="122" customFormat="1" ht="76.5" customHeight="1" x14ac:dyDescent="0.2">
      <c r="A358" s="106">
        <v>347</v>
      </c>
      <c r="B358" s="108"/>
      <c r="C358" s="108" t="s">
        <v>46</v>
      </c>
      <c r="D358" s="108">
        <v>4</v>
      </c>
      <c r="E358" s="108">
        <v>12</v>
      </c>
      <c r="F358" s="108" t="s">
        <v>75</v>
      </c>
      <c r="G358" s="117" t="s">
        <v>316</v>
      </c>
      <c r="H358" s="110">
        <v>27160.993999999999</v>
      </c>
      <c r="I358" s="111" t="s">
        <v>44</v>
      </c>
      <c r="J358" s="108" t="s">
        <v>1779</v>
      </c>
    </row>
    <row r="359" spans="1:10" s="122" customFormat="1" ht="76.5" customHeight="1" x14ac:dyDescent="0.2">
      <c r="A359" s="106">
        <v>348</v>
      </c>
      <c r="B359" s="108"/>
      <c r="C359" s="108" t="s">
        <v>46</v>
      </c>
      <c r="D359" s="108">
        <v>16</v>
      </c>
      <c r="E359" s="108">
        <v>8</v>
      </c>
      <c r="F359" s="108" t="s">
        <v>851</v>
      </c>
      <c r="G359" s="117" t="s">
        <v>83</v>
      </c>
      <c r="H359" s="110">
        <v>27160.993999999999</v>
      </c>
      <c r="I359" s="111" t="s">
        <v>44</v>
      </c>
      <c r="J359" s="108" t="s">
        <v>1779</v>
      </c>
    </row>
    <row r="360" spans="1:10" s="122" customFormat="1" ht="76.5" customHeight="1" x14ac:dyDescent="0.2">
      <c r="A360" s="106">
        <v>349</v>
      </c>
      <c r="B360" s="107"/>
      <c r="C360" s="107" t="s">
        <v>39</v>
      </c>
      <c r="D360" s="107">
        <v>34</v>
      </c>
      <c r="E360" s="107">
        <v>12</v>
      </c>
      <c r="F360" s="107" t="s">
        <v>40</v>
      </c>
      <c r="G360" s="118" t="s">
        <v>1693</v>
      </c>
      <c r="H360" s="110">
        <v>27160.993999999999</v>
      </c>
      <c r="I360" s="111" t="s">
        <v>44</v>
      </c>
      <c r="J360" s="108" t="s">
        <v>1779</v>
      </c>
    </row>
    <row r="361" spans="1:10" s="122" customFormat="1" ht="76.5" customHeight="1" x14ac:dyDescent="0.2">
      <c r="A361" s="106">
        <v>350</v>
      </c>
      <c r="B361" s="107"/>
      <c r="C361" s="107" t="s">
        <v>39</v>
      </c>
      <c r="D361" s="107">
        <v>16</v>
      </c>
      <c r="E361" s="107">
        <v>12</v>
      </c>
      <c r="F361" s="107" t="s">
        <v>75</v>
      </c>
      <c r="G361" s="118" t="s">
        <v>1694</v>
      </c>
      <c r="H361" s="110">
        <v>27160.993999999999</v>
      </c>
      <c r="I361" s="111" t="s">
        <v>44</v>
      </c>
      <c r="J361" s="108" t="s">
        <v>1779</v>
      </c>
    </row>
    <row r="362" spans="1:10" s="122" customFormat="1" ht="76.5" customHeight="1" x14ac:dyDescent="0.2">
      <c r="A362" s="106">
        <v>351</v>
      </c>
      <c r="B362" s="108" t="s">
        <v>46</v>
      </c>
      <c r="C362" s="108"/>
      <c r="D362" s="108">
        <v>5</v>
      </c>
      <c r="E362" s="108">
        <v>12</v>
      </c>
      <c r="F362" s="108" t="s">
        <v>75</v>
      </c>
      <c r="G362" s="117" t="s">
        <v>856</v>
      </c>
      <c r="H362" s="110">
        <v>27160.993999999999</v>
      </c>
      <c r="I362" s="111" t="s">
        <v>211</v>
      </c>
      <c r="J362" s="108" t="s">
        <v>1779</v>
      </c>
    </row>
    <row r="363" spans="1:10" ht="76.5" customHeight="1" x14ac:dyDescent="0.2">
      <c r="A363" s="106">
        <v>352</v>
      </c>
      <c r="B363" s="107"/>
      <c r="C363" s="107" t="s">
        <v>46</v>
      </c>
      <c r="D363" s="107">
        <v>10</v>
      </c>
      <c r="E363" s="107">
        <v>7</v>
      </c>
      <c r="F363" s="107" t="s">
        <v>1553</v>
      </c>
      <c r="G363" s="118" t="s">
        <v>1695</v>
      </c>
      <c r="H363" s="110">
        <v>27160.993999999999</v>
      </c>
      <c r="I363" s="111" t="s">
        <v>44</v>
      </c>
      <c r="J363" s="108" t="s">
        <v>1779</v>
      </c>
    </row>
    <row r="364" spans="1:10" ht="76.5" customHeight="1" x14ac:dyDescent="0.2">
      <c r="A364" s="106">
        <v>353</v>
      </c>
      <c r="B364" s="108" t="s">
        <v>46</v>
      </c>
      <c r="C364" s="108"/>
      <c r="D364" s="108">
        <v>13</v>
      </c>
      <c r="E364" s="108">
        <v>12</v>
      </c>
      <c r="F364" s="108" t="s">
        <v>75</v>
      </c>
      <c r="G364" s="117" t="s">
        <v>860</v>
      </c>
      <c r="H364" s="110">
        <v>27160.993999999999</v>
      </c>
      <c r="I364" s="111" t="s">
        <v>44</v>
      </c>
      <c r="J364" s="108" t="s">
        <v>1779</v>
      </c>
    </row>
    <row r="365" spans="1:10" s="123" customFormat="1" ht="76.5" customHeight="1" x14ac:dyDescent="0.2">
      <c r="A365" s="106">
        <v>354</v>
      </c>
      <c r="B365" s="108"/>
      <c r="C365" s="108" t="s">
        <v>46</v>
      </c>
      <c r="D365" s="108">
        <v>6</v>
      </c>
      <c r="E365" s="108">
        <v>12</v>
      </c>
      <c r="F365" s="108" t="s">
        <v>51</v>
      </c>
      <c r="G365" s="117" t="s">
        <v>865</v>
      </c>
      <c r="H365" s="110">
        <v>27160.993999999999</v>
      </c>
      <c r="I365" s="111" t="s">
        <v>44</v>
      </c>
      <c r="J365" s="108" t="s">
        <v>1779</v>
      </c>
    </row>
    <row r="366" spans="1:10" s="123" customFormat="1" ht="76.5" customHeight="1" x14ac:dyDescent="0.2">
      <c r="A366" s="106">
        <v>355</v>
      </c>
      <c r="B366" s="108"/>
      <c r="C366" s="108" t="s">
        <v>46</v>
      </c>
      <c r="D366" s="108">
        <v>7</v>
      </c>
      <c r="E366" s="108">
        <v>12</v>
      </c>
      <c r="F366" s="108" t="s">
        <v>40</v>
      </c>
      <c r="G366" s="117" t="s">
        <v>870</v>
      </c>
      <c r="H366" s="110">
        <v>27160.993999999999</v>
      </c>
      <c r="I366" s="111" t="s">
        <v>44</v>
      </c>
      <c r="J366" s="108" t="s">
        <v>1779</v>
      </c>
    </row>
    <row r="367" spans="1:10" s="123" customFormat="1" ht="76.5" customHeight="1" x14ac:dyDescent="0.2">
      <c r="A367" s="106">
        <v>356</v>
      </c>
      <c r="B367" s="108" t="s">
        <v>46</v>
      </c>
      <c r="C367" s="108"/>
      <c r="D367" s="108">
        <v>11</v>
      </c>
      <c r="E367" s="108">
        <v>12</v>
      </c>
      <c r="F367" s="108" t="s">
        <v>75</v>
      </c>
      <c r="G367" s="117" t="s">
        <v>874</v>
      </c>
      <c r="H367" s="110">
        <v>27160.993999999999</v>
      </c>
      <c r="I367" s="111" t="s">
        <v>44</v>
      </c>
      <c r="J367" s="108" t="s">
        <v>1779</v>
      </c>
    </row>
    <row r="368" spans="1:10" s="123" customFormat="1" ht="76.5" customHeight="1" x14ac:dyDescent="0.2">
      <c r="A368" s="106">
        <v>357</v>
      </c>
      <c r="B368" s="108"/>
      <c r="C368" s="108" t="s">
        <v>46</v>
      </c>
      <c r="D368" s="108">
        <v>13</v>
      </c>
      <c r="E368" s="108">
        <v>2</v>
      </c>
      <c r="F368" s="108" t="s">
        <v>363</v>
      </c>
      <c r="G368" s="117" t="s">
        <v>878</v>
      </c>
      <c r="H368" s="110">
        <v>27160.993999999999</v>
      </c>
      <c r="I368" s="111" t="s">
        <v>44</v>
      </c>
      <c r="J368" s="108" t="s">
        <v>1779</v>
      </c>
    </row>
    <row r="369" spans="1:10" s="123" customFormat="1" ht="76.5" customHeight="1" x14ac:dyDescent="0.2">
      <c r="A369" s="106">
        <v>358</v>
      </c>
      <c r="B369" s="107"/>
      <c r="C369" s="107" t="s">
        <v>39</v>
      </c>
      <c r="D369" s="107">
        <v>32</v>
      </c>
      <c r="E369" s="107">
        <v>12</v>
      </c>
      <c r="F369" s="107" t="s">
        <v>75</v>
      </c>
      <c r="G369" s="118" t="s">
        <v>1696</v>
      </c>
      <c r="H369" s="110">
        <v>27160.993999999999</v>
      </c>
      <c r="I369" s="111" t="s">
        <v>44</v>
      </c>
      <c r="J369" s="108" t="s">
        <v>1779</v>
      </c>
    </row>
    <row r="370" spans="1:10" s="123" customFormat="1" ht="76.5" customHeight="1" x14ac:dyDescent="0.2">
      <c r="A370" s="106">
        <v>359</v>
      </c>
      <c r="B370" s="107"/>
      <c r="C370" s="107" t="s">
        <v>39</v>
      </c>
      <c r="D370" s="107">
        <v>15</v>
      </c>
      <c r="E370" s="107">
        <v>12</v>
      </c>
      <c r="F370" s="107" t="s">
        <v>1697</v>
      </c>
      <c r="G370" s="118" t="s">
        <v>1698</v>
      </c>
      <c r="H370" s="110">
        <v>27160.993999999999</v>
      </c>
      <c r="I370" s="111" t="s">
        <v>44</v>
      </c>
      <c r="J370" s="108" t="s">
        <v>1779</v>
      </c>
    </row>
    <row r="371" spans="1:10" s="123" customFormat="1" ht="76.5" customHeight="1" x14ac:dyDescent="0.2">
      <c r="A371" s="106">
        <v>360</v>
      </c>
      <c r="B371" s="107"/>
      <c r="C371" s="107" t="s">
        <v>39</v>
      </c>
      <c r="D371" s="107">
        <v>8</v>
      </c>
      <c r="E371" s="107">
        <v>12</v>
      </c>
      <c r="F371" s="107" t="s">
        <v>75</v>
      </c>
      <c r="G371" s="118" t="s">
        <v>1699</v>
      </c>
      <c r="H371" s="110">
        <v>27160.993999999999</v>
      </c>
      <c r="I371" s="111" t="s">
        <v>44</v>
      </c>
      <c r="J371" s="108" t="s">
        <v>1779</v>
      </c>
    </row>
    <row r="372" spans="1:10" s="123" customFormat="1" ht="76.5" customHeight="1" x14ac:dyDescent="0.2">
      <c r="A372" s="106">
        <v>361</v>
      </c>
      <c r="B372" s="108"/>
      <c r="C372" s="108" t="s">
        <v>46</v>
      </c>
      <c r="D372" s="108">
        <v>9</v>
      </c>
      <c r="E372" s="108">
        <v>4</v>
      </c>
      <c r="F372" s="108" t="s">
        <v>517</v>
      </c>
      <c r="G372" s="117" t="s">
        <v>882</v>
      </c>
      <c r="H372" s="110">
        <v>27160.993999999999</v>
      </c>
      <c r="I372" s="111" t="s">
        <v>44</v>
      </c>
      <c r="J372" s="108" t="s">
        <v>1779</v>
      </c>
    </row>
    <row r="373" spans="1:10" s="123" customFormat="1" ht="76.5" customHeight="1" x14ac:dyDescent="0.2">
      <c r="A373" s="106">
        <v>362</v>
      </c>
      <c r="B373" s="108" t="s">
        <v>46</v>
      </c>
      <c r="C373" s="108"/>
      <c r="D373" s="108">
        <v>13</v>
      </c>
      <c r="E373" s="108">
        <v>12</v>
      </c>
      <c r="F373" s="108" t="s">
        <v>75</v>
      </c>
      <c r="G373" s="117" t="s">
        <v>887</v>
      </c>
      <c r="H373" s="110">
        <v>27160.993999999999</v>
      </c>
      <c r="I373" s="111" t="s">
        <v>44</v>
      </c>
      <c r="J373" s="108" t="s">
        <v>1779</v>
      </c>
    </row>
    <row r="374" spans="1:10" s="123" customFormat="1" ht="76.5" customHeight="1" x14ac:dyDescent="0.2">
      <c r="A374" s="106">
        <v>363</v>
      </c>
      <c r="B374" s="107"/>
      <c r="C374" s="107" t="s">
        <v>39</v>
      </c>
      <c r="D374" s="107">
        <v>40</v>
      </c>
      <c r="E374" s="107">
        <v>12</v>
      </c>
      <c r="F374" s="107" t="s">
        <v>40</v>
      </c>
      <c r="G374" s="118" t="s">
        <v>644</v>
      </c>
      <c r="H374" s="110">
        <v>27160.993999999999</v>
      </c>
      <c r="I374" s="111" t="s">
        <v>44</v>
      </c>
      <c r="J374" s="108" t="s">
        <v>1779</v>
      </c>
    </row>
    <row r="375" spans="1:10" ht="76.5" customHeight="1" x14ac:dyDescent="0.2">
      <c r="A375" s="106">
        <v>364</v>
      </c>
      <c r="B375" s="108"/>
      <c r="C375" s="108" t="s">
        <v>46</v>
      </c>
      <c r="D375" s="108">
        <v>10</v>
      </c>
      <c r="E375" s="108">
        <v>12</v>
      </c>
      <c r="F375" s="108" t="s">
        <v>75</v>
      </c>
      <c r="G375" s="117" t="s">
        <v>890</v>
      </c>
      <c r="H375" s="110">
        <v>27160.993999999999</v>
      </c>
      <c r="I375" s="111" t="s">
        <v>44</v>
      </c>
      <c r="J375" s="108" t="s">
        <v>1779</v>
      </c>
    </row>
    <row r="376" spans="1:10" ht="76.5" customHeight="1" x14ac:dyDescent="0.2">
      <c r="A376" s="106">
        <v>365</v>
      </c>
      <c r="B376" s="108" t="s">
        <v>46</v>
      </c>
      <c r="C376" s="108"/>
      <c r="D376" s="108">
        <v>5</v>
      </c>
      <c r="E376" s="108">
        <v>12</v>
      </c>
      <c r="F376" s="108" t="s">
        <v>40</v>
      </c>
      <c r="G376" s="117" t="s">
        <v>896</v>
      </c>
      <c r="H376" s="110">
        <v>27160.993999999999</v>
      </c>
      <c r="I376" s="111" t="s">
        <v>44</v>
      </c>
      <c r="J376" s="108" t="s">
        <v>1779</v>
      </c>
    </row>
    <row r="377" spans="1:10" ht="76.5" customHeight="1" x14ac:dyDescent="0.2">
      <c r="A377" s="106">
        <v>366</v>
      </c>
      <c r="B377" s="107" t="s">
        <v>46</v>
      </c>
      <c r="C377" s="107"/>
      <c r="D377" s="107">
        <v>12</v>
      </c>
      <c r="E377" s="107">
        <v>12</v>
      </c>
      <c r="F377" s="107" t="s">
        <v>75</v>
      </c>
      <c r="G377" s="118" t="s">
        <v>1700</v>
      </c>
      <c r="H377" s="110">
        <v>27160.993999999999</v>
      </c>
      <c r="I377" s="111" t="s">
        <v>44</v>
      </c>
      <c r="J377" s="108" t="s">
        <v>1779</v>
      </c>
    </row>
    <row r="378" spans="1:10" ht="76.5" customHeight="1" x14ac:dyDescent="0.2">
      <c r="A378" s="106">
        <v>367</v>
      </c>
      <c r="B378" s="108"/>
      <c r="C378" s="108" t="s">
        <v>46</v>
      </c>
      <c r="D378" s="108">
        <v>9</v>
      </c>
      <c r="E378" s="108">
        <v>12</v>
      </c>
      <c r="F378" s="108" t="s">
        <v>47</v>
      </c>
      <c r="G378" s="117" t="s">
        <v>905</v>
      </c>
      <c r="H378" s="110">
        <v>27160.993999999999</v>
      </c>
      <c r="I378" s="111" t="s">
        <v>44</v>
      </c>
      <c r="J378" s="108" t="s">
        <v>1779</v>
      </c>
    </row>
    <row r="379" spans="1:10" ht="76.5" customHeight="1" x14ac:dyDescent="0.2">
      <c r="A379" s="106">
        <v>368</v>
      </c>
      <c r="B379" s="108"/>
      <c r="C379" s="108" t="s">
        <v>46</v>
      </c>
      <c r="D379" s="108">
        <v>14</v>
      </c>
      <c r="E379" s="108">
        <v>12</v>
      </c>
      <c r="F379" s="108" t="s">
        <v>47</v>
      </c>
      <c r="G379" s="117" t="s">
        <v>910</v>
      </c>
      <c r="H379" s="110">
        <v>27160.993999999999</v>
      </c>
      <c r="I379" s="111" t="s">
        <v>44</v>
      </c>
      <c r="J379" s="108" t="s">
        <v>1779</v>
      </c>
    </row>
    <row r="380" spans="1:10" ht="76.5" customHeight="1" x14ac:dyDescent="0.2">
      <c r="A380" s="106">
        <v>369</v>
      </c>
      <c r="B380" s="107"/>
      <c r="C380" s="107" t="s">
        <v>39</v>
      </c>
      <c r="D380" s="107">
        <v>7</v>
      </c>
      <c r="E380" s="107">
        <v>12</v>
      </c>
      <c r="F380" s="107" t="s">
        <v>563</v>
      </c>
      <c r="G380" s="118" t="s">
        <v>1701</v>
      </c>
      <c r="H380" s="110">
        <v>27160.993999999999</v>
      </c>
      <c r="I380" s="111" t="s">
        <v>44</v>
      </c>
      <c r="J380" s="108" t="s">
        <v>1779</v>
      </c>
    </row>
    <row r="381" spans="1:10" ht="76.5" customHeight="1" x14ac:dyDescent="0.2">
      <c r="A381" s="106">
        <v>370</v>
      </c>
      <c r="B381" s="108" t="s">
        <v>46</v>
      </c>
      <c r="C381" s="108"/>
      <c r="D381" s="108">
        <v>7</v>
      </c>
      <c r="E381" s="108">
        <v>12</v>
      </c>
      <c r="F381" s="108" t="s">
        <v>40</v>
      </c>
      <c r="G381" s="117" t="s">
        <v>914</v>
      </c>
      <c r="H381" s="110">
        <v>27160.993999999999</v>
      </c>
      <c r="I381" s="111" t="s">
        <v>44</v>
      </c>
      <c r="J381" s="108" t="s">
        <v>1779</v>
      </c>
    </row>
    <row r="382" spans="1:10" ht="76.5" customHeight="1" x14ac:dyDescent="0.2">
      <c r="A382" s="106">
        <v>371</v>
      </c>
      <c r="B382" s="108" t="s">
        <v>39</v>
      </c>
      <c r="C382" s="108"/>
      <c r="D382" s="108">
        <v>11</v>
      </c>
      <c r="E382" s="108">
        <v>6</v>
      </c>
      <c r="F382" s="108" t="s">
        <v>741</v>
      </c>
      <c r="G382" s="117" t="s">
        <v>919</v>
      </c>
      <c r="H382" s="110">
        <v>27160.993999999999</v>
      </c>
      <c r="I382" s="111" t="s">
        <v>44</v>
      </c>
      <c r="J382" s="108" t="s">
        <v>1779</v>
      </c>
    </row>
    <row r="383" spans="1:10" ht="76.5" customHeight="1" x14ac:dyDescent="0.2">
      <c r="A383" s="106">
        <v>372</v>
      </c>
      <c r="B383" s="107" t="s">
        <v>39</v>
      </c>
      <c r="C383" s="107"/>
      <c r="D383" s="107">
        <v>9</v>
      </c>
      <c r="E383" s="107">
        <v>12</v>
      </c>
      <c r="F383" s="107" t="s">
        <v>40</v>
      </c>
      <c r="G383" s="118" t="s">
        <v>1702</v>
      </c>
      <c r="H383" s="110">
        <v>27160.993999999999</v>
      </c>
      <c r="I383" s="111" t="s">
        <v>44</v>
      </c>
      <c r="J383" s="108" t="s">
        <v>1779</v>
      </c>
    </row>
    <row r="384" spans="1:10" ht="76.5" customHeight="1" x14ac:dyDescent="0.2">
      <c r="A384" s="106">
        <v>373</v>
      </c>
      <c r="B384" s="107" t="s">
        <v>39</v>
      </c>
      <c r="C384" s="107"/>
      <c r="D384" s="107">
        <v>17</v>
      </c>
      <c r="E384" s="107">
        <v>12</v>
      </c>
      <c r="F384" s="107" t="s">
        <v>40</v>
      </c>
      <c r="G384" s="109" t="s">
        <v>1703</v>
      </c>
      <c r="H384" s="110">
        <v>27160.993999999999</v>
      </c>
      <c r="I384" s="111" t="s">
        <v>44</v>
      </c>
      <c r="J384" s="108" t="s">
        <v>1779</v>
      </c>
    </row>
    <row r="385" spans="1:10" ht="76.5" customHeight="1" x14ac:dyDescent="0.2">
      <c r="A385" s="106">
        <v>374</v>
      </c>
      <c r="B385" s="107"/>
      <c r="C385" s="107" t="s">
        <v>39</v>
      </c>
      <c r="D385" s="107">
        <v>18</v>
      </c>
      <c r="E385" s="107">
        <v>12</v>
      </c>
      <c r="F385" s="107" t="s">
        <v>40</v>
      </c>
      <c r="G385" s="109" t="s">
        <v>1703</v>
      </c>
      <c r="H385" s="110">
        <v>27160.993999999999</v>
      </c>
      <c r="I385" s="111" t="s">
        <v>44</v>
      </c>
      <c r="J385" s="108" t="s">
        <v>1779</v>
      </c>
    </row>
    <row r="386" spans="1:10" ht="76.5" customHeight="1" x14ac:dyDescent="0.2">
      <c r="A386" s="106">
        <v>375</v>
      </c>
      <c r="B386" s="107"/>
      <c r="C386" s="107" t="s">
        <v>39</v>
      </c>
      <c r="D386" s="107">
        <v>13</v>
      </c>
      <c r="E386" s="107">
        <v>12</v>
      </c>
      <c r="F386" s="107" t="s">
        <v>47</v>
      </c>
      <c r="G386" s="118" t="s">
        <v>83</v>
      </c>
      <c r="H386" s="110">
        <v>27160.993999999999</v>
      </c>
      <c r="I386" s="111" t="s">
        <v>44</v>
      </c>
      <c r="J386" s="108" t="s">
        <v>1779</v>
      </c>
    </row>
    <row r="387" spans="1:10" ht="76.5" customHeight="1" x14ac:dyDescent="0.2">
      <c r="A387" s="106">
        <v>376</v>
      </c>
      <c r="B387" s="108" t="s">
        <v>46</v>
      </c>
      <c r="C387" s="108"/>
      <c r="D387" s="108">
        <v>4</v>
      </c>
      <c r="E387" s="108">
        <v>11</v>
      </c>
      <c r="F387" s="108" t="s">
        <v>292</v>
      </c>
      <c r="G387" s="117" t="s">
        <v>938</v>
      </c>
      <c r="H387" s="110">
        <v>27160.993999999999</v>
      </c>
      <c r="I387" s="111" t="s">
        <v>44</v>
      </c>
      <c r="J387" s="108" t="s">
        <v>1779</v>
      </c>
    </row>
    <row r="388" spans="1:10" ht="76.5" customHeight="1" x14ac:dyDescent="0.2">
      <c r="A388" s="106">
        <v>377</v>
      </c>
      <c r="B388" s="108" t="s">
        <v>46</v>
      </c>
      <c r="C388" s="108"/>
      <c r="D388" s="108">
        <v>5</v>
      </c>
      <c r="E388" s="108">
        <v>12</v>
      </c>
      <c r="F388" s="108" t="s">
        <v>1537</v>
      </c>
      <c r="G388" s="117" t="s">
        <v>924</v>
      </c>
      <c r="H388" s="110">
        <v>27160.993999999999</v>
      </c>
      <c r="I388" s="111" t="s">
        <v>44</v>
      </c>
      <c r="J388" s="108" t="s">
        <v>1779</v>
      </c>
    </row>
    <row r="389" spans="1:10" ht="76.5" customHeight="1" x14ac:dyDescent="0.2">
      <c r="A389" s="106">
        <v>378</v>
      </c>
      <c r="B389" s="108" t="s">
        <v>46</v>
      </c>
      <c r="C389" s="108"/>
      <c r="D389" s="108">
        <v>13</v>
      </c>
      <c r="E389" s="108">
        <v>12</v>
      </c>
      <c r="F389" s="108" t="s">
        <v>40</v>
      </c>
      <c r="G389" s="117" t="s">
        <v>927</v>
      </c>
      <c r="H389" s="110">
        <v>27160.993999999999</v>
      </c>
      <c r="I389" s="111" t="s">
        <v>44</v>
      </c>
      <c r="J389" s="108" t="s">
        <v>1779</v>
      </c>
    </row>
    <row r="390" spans="1:10" ht="76.5" customHeight="1" x14ac:dyDescent="0.2">
      <c r="A390" s="106">
        <v>379</v>
      </c>
      <c r="B390" s="108"/>
      <c r="C390" s="108" t="s">
        <v>46</v>
      </c>
      <c r="D390" s="108">
        <v>15</v>
      </c>
      <c r="E390" s="108">
        <v>8</v>
      </c>
      <c r="F390" s="108" t="s">
        <v>169</v>
      </c>
      <c r="G390" s="117" t="s">
        <v>930</v>
      </c>
      <c r="H390" s="110">
        <v>27160.993999999999</v>
      </c>
      <c r="I390" s="111" t="s">
        <v>44</v>
      </c>
      <c r="J390" s="108" t="s">
        <v>1779</v>
      </c>
    </row>
    <row r="391" spans="1:10" ht="76.5" customHeight="1" x14ac:dyDescent="0.2">
      <c r="A391" s="106">
        <v>380</v>
      </c>
      <c r="B391" s="107"/>
      <c r="C391" s="107" t="s">
        <v>39</v>
      </c>
      <c r="D391" s="107">
        <v>11</v>
      </c>
      <c r="E391" s="107">
        <v>7</v>
      </c>
      <c r="F391" s="107" t="s">
        <v>1580</v>
      </c>
      <c r="G391" s="118" t="s">
        <v>1704</v>
      </c>
      <c r="H391" s="110">
        <v>27160.993999999999</v>
      </c>
      <c r="I391" s="111" t="s">
        <v>44</v>
      </c>
      <c r="J391" s="108" t="s">
        <v>1779</v>
      </c>
    </row>
    <row r="392" spans="1:10" ht="76.5" customHeight="1" x14ac:dyDescent="0.2">
      <c r="A392" s="106">
        <v>381</v>
      </c>
      <c r="B392" s="107"/>
      <c r="C392" s="107" t="s">
        <v>39</v>
      </c>
      <c r="D392" s="107">
        <v>4</v>
      </c>
      <c r="E392" s="107">
        <v>12</v>
      </c>
      <c r="F392" s="107" t="s">
        <v>51</v>
      </c>
      <c r="G392" s="118" t="s">
        <v>1705</v>
      </c>
      <c r="H392" s="110">
        <v>27160.993999999999</v>
      </c>
      <c r="I392" s="111" t="s">
        <v>44</v>
      </c>
      <c r="J392" s="108" t="s">
        <v>1779</v>
      </c>
    </row>
    <row r="393" spans="1:10" ht="76.5" customHeight="1" x14ac:dyDescent="0.2">
      <c r="A393" s="106">
        <v>382</v>
      </c>
      <c r="B393" s="108"/>
      <c r="C393" s="108" t="s">
        <v>39</v>
      </c>
      <c r="D393" s="108">
        <v>11</v>
      </c>
      <c r="E393" s="108">
        <v>12</v>
      </c>
      <c r="F393" s="108" t="s">
        <v>47</v>
      </c>
      <c r="G393" s="117" t="s">
        <v>934</v>
      </c>
      <c r="H393" s="110">
        <v>27160.993999999999</v>
      </c>
      <c r="I393" s="111" t="s">
        <v>44</v>
      </c>
      <c r="J393" s="108" t="s">
        <v>1779</v>
      </c>
    </row>
    <row r="394" spans="1:10" ht="76.5" customHeight="1" x14ac:dyDescent="0.2">
      <c r="A394" s="106">
        <v>383</v>
      </c>
      <c r="B394" s="107" t="s">
        <v>46</v>
      </c>
      <c r="C394" s="107"/>
      <c r="D394" s="107">
        <v>16</v>
      </c>
      <c r="E394" s="107">
        <v>0</v>
      </c>
      <c r="F394" s="107" t="s">
        <v>1553</v>
      </c>
      <c r="G394" s="118" t="s">
        <v>1601</v>
      </c>
      <c r="H394" s="110">
        <v>27160.993999999999</v>
      </c>
      <c r="I394" s="111" t="s">
        <v>44</v>
      </c>
      <c r="J394" s="108" t="s">
        <v>1779</v>
      </c>
    </row>
    <row r="395" spans="1:10" ht="76.5" customHeight="1" x14ac:dyDescent="0.2">
      <c r="A395" s="106">
        <v>384</v>
      </c>
      <c r="B395" s="107"/>
      <c r="C395" s="107" t="s">
        <v>39</v>
      </c>
      <c r="D395" s="107">
        <v>38</v>
      </c>
      <c r="E395" s="107">
        <v>12</v>
      </c>
      <c r="F395" s="107" t="s">
        <v>40</v>
      </c>
      <c r="G395" s="118" t="s">
        <v>1706</v>
      </c>
      <c r="H395" s="110">
        <v>27160.993999999999</v>
      </c>
      <c r="I395" s="111" t="s">
        <v>44</v>
      </c>
      <c r="J395" s="108" t="s">
        <v>1779</v>
      </c>
    </row>
    <row r="396" spans="1:10" ht="76.5" customHeight="1" x14ac:dyDescent="0.2">
      <c r="A396" s="106">
        <v>385</v>
      </c>
      <c r="B396" s="107" t="s">
        <v>46</v>
      </c>
      <c r="C396" s="107"/>
      <c r="D396" s="107">
        <v>8</v>
      </c>
      <c r="E396" s="107">
        <v>11</v>
      </c>
      <c r="F396" s="107" t="s">
        <v>121</v>
      </c>
      <c r="G396" s="118" t="s">
        <v>1635</v>
      </c>
      <c r="H396" s="110">
        <v>27160.993999999999</v>
      </c>
      <c r="I396" s="111" t="s">
        <v>44</v>
      </c>
      <c r="J396" s="108" t="s">
        <v>1779</v>
      </c>
    </row>
    <row r="397" spans="1:10" ht="76.5" customHeight="1" x14ac:dyDescent="0.2">
      <c r="A397" s="106">
        <v>386</v>
      </c>
      <c r="B397" s="107"/>
      <c r="C397" s="129" t="s">
        <v>46</v>
      </c>
      <c r="D397" s="107">
        <v>60</v>
      </c>
      <c r="E397" s="107">
        <v>12</v>
      </c>
      <c r="F397" s="107" t="s">
        <v>40</v>
      </c>
      <c r="G397" s="118" t="s">
        <v>1707</v>
      </c>
      <c r="H397" s="110">
        <v>27160.993999999999</v>
      </c>
      <c r="I397" s="111" t="s">
        <v>44</v>
      </c>
      <c r="J397" s="108" t="s">
        <v>1779</v>
      </c>
    </row>
    <row r="398" spans="1:10" ht="76.5" customHeight="1" x14ac:dyDescent="0.2">
      <c r="A398" s="106">
        <v>387</v>
      </c>
      <c r="B398" s="108"/>
      <c r="C398" s="130" t="s">
        <v>46</v>
      </c>
      <c r="D398" s="108">
        <v>8</v>
      </c>
      <c r="E398" s="108">
        <v>12</v>
      </c>
      <c r="F398" s="108" t="s">
        <v>1537</v>
      </c>
      <c r="G398" s="117" t="s">
        <v>938</v>
      </c>
      <c r="H398" s="110">
        <v>27160.993999999999</v>
      </c>
      <c r="I398" s="111" t="s">
        <v>44</v>
      </c>
      <c r="J398" s="108" t="s">
        <v>1779</v>
      </c>
    </row>
    <row r="399" spans="1:10" ht="76.5" customHeight="1" x14ac:dyDescent="0.2">
      <c r="A399" s="106">
        <v>388</v>
      </c>
      <c r="B399" s="108"/>
      <c r="C399" s="130" t="s">
        <v>46</v>
      </c>
      <c r="D399" s="108">
        <v>41</v>
      </c>
      <c r="E399" s="108">
        <v>12</v>
      </c>
      <c r="F399" s="108" t="s">
        <v>40</v>
      </c>
      <c r="G399" s="117" t="s">
        <v>54</v>
      </c>
      <c r="H399" s="110">
        <v>27160.993999999999</v>
      </c>
      <c r="I399" s="111" t="s">
        <v>44</v>
      </c>
      <c r="J399" s="108" t="s">
        <v>1779</v>
      </c>
    </row>
    <row r="400" spans="1:10" ht="76.5" customHeight="1" x14ac:dyDescent="0.2">
      <c r="A400" s="106">
        <v>389</v>
      </c>
      <c r="B400" s="107" t="s">
        <v>39</v>
      </c>
      <c r="C400" s="107"/>
      <c r="D400" s="107">
        <v>13</v>
      </c>
      <c r="E400" s="107">
        <v>12</v>
      </c>
      <c r="F400" s="107" t="s">
        <v>40</v>
      </c>
      <c r="G400" s="118" t="s">
        <v>1708</v>
      </c>
      <c r="H400" s="110">
        <v>27160.993999999999</v>
      </c>
      <c r="I400" s="111" t="s">
        <v>44</v>
      </c>
      <c r="J400" s="108" t="s">
        <v>1779</v>
      </c>
    </row>
    <row r="401" spans="1:10" ht="76.5" customHeight="1" x14ac:dyDescent="0.2">
      <c r="A401" s="106">
        <v>390</v>
      </c>
      <c r="B401" s="107" t="s">
        <v>46</v>
      </c>
      <c r="C401" s="107"/>
      <c r="D401" s="107">
        <v>17</v>
      </c>
      <c r="E401" s="107">
        <v>12</v>
      </c>
      <c r="F401" s="107" t="s">
        <v>75</v>
      </c>
      <c r="G401" s="118" t="s">
        <v>1700</v>
      </c>
      <c r="H401" s="110">
        <v>27160.993999999999</v>
      </c>
      <c r="I401" s="111" t="s">
        <v>44</v>
      </c>
      <c r="J401" s="108" t="s">
        <v>1779</v>
      </c>
    </row>
    <row r="402" spans="1:10" ht="76.5" customHeight="1" x14ac:dyDescent="0.2">
      <c r="A402" s="106">
        <v>391</v>
      </c>
      <c r="B402" s="108"/>
      <c r="C402" s="108" t="s">
        <v>46</v>
      </c>
      <c r="D402" s="108">
        <v>9</v>
      </c>
      <c r="E402" s="108">
        <v>12</v>
      </c>
      <c r="F402" s="108" t="s">
        <v>47</v>
      </c>
      <c r="G402" s="117" t="s">
        <v>951</v>
      </c>
      <c r="H402" s="110">
        <v>27160.993999999999</v>
      </c>
      <c r="I402" s="111" t="s">
        <v>44</v>
      </c>
      <c r="J402" s="108" t="s">
        <v>1779</v>
      </c>
    </row>
    <row r="403" spans="1:10" ht="76.5" customHeight="1" x14ac:dyDescent="0.2">
      <c r="A403" s="106">
        <v>392</v>
      </c>
      <c r="B403" s="108" t="s">
        <v>39</v>
      </c>
      <c r="C403" s="108"/>
      <c r="D403" s="108">
        <v>14</v>
      </c>
      <c r="E403" s="108">
        <v>12</v>
      </c>
      <c r="F403" s="108" t="s">
        <v>51</v>
      </c>
      <c r="G403" s="117" t="s">
        <v>956</v>
      </c>
      <c r="H403" s="110">
        <v>27160.993999999999</v>
      </c>
      <c r="I403" s="111" t="s">
        <v>44</v>
      </c>
      <c r="J403" s="108" t="s">
        <v>1779</v>
      </c>
    </row>
    <row r="404" spans="1:10" ht="76.5" customHeight="1" x14ac:dyDescent="0.2">
      <c r="A404" s="106">
        <v>393</v>
      </c>
      <c r="B404" s="108" t="s">
        <v>39</v>
      </c>
      <c r="C404" s="108"/>
      <c r="D404" s="108">
        <v>16</v>
      </c>
      <c r="E404" s="108">
        <v>12</v>
      </c>
      <c r="F404" s="108" t="s">
        <v>51</v>
      </c>
      <c r="G404" s="117" t="s">
        <v>960</v>
      </c>
      <c r="H404" s="110">
        <v>27160.993999999999</v>
      </c>
      <c r="I404" s="111" t="s">
        <v>44</v>
      </c>
      <c r="J404" s="108" t="s">
        <v>1779</v>
      </c>
    </row>
    <row r="405" spans="1:10" ht="76.5" customHeight="1" x14ac:dyDescent="0.2">
      <c r="A405" s="106">
        <v>394</v>
      </c>
      <c r="B405" s="107"/>
      <c r="C405" s="107" t="s">
        <v>46</v>
      </c>
      <c r="D405" s="107">
        <v>10</v>
      </c>
      <c r="E405" s="107">
        <v>8</v>
      </c>
      <c r="F405" s="107" t="s">
        <v>1677</v>
      </c>
      <c r="G405" s="118" t="s">
        <v>1709</v>
      </c>
      <c r="H405" s="110">
        <v>27160.993999999999</v>
      </c>
      <c r="I405" s="111" t="s">
        <v>44</v>
      </c>
      <c r="J405" s="108" t="s">
        <v>1779</v>
      </c>
    </row>
    <row r="406" spans="1:10" ht="76.5" customHeight="1" x14ac:dyDescent="0.2">
      <c r="A406" s="106">
        <v>395</v>
      </c>
      <c r="B406" s="108" t="s">
        <v>46</v>
      </c>
      <c r="C406" s="108"/>
      <c r="D406" s="108">
        <v>15</v>
      </c>
      <c r="E406" s="108">
        <v>12</v>
      </c>
      <c r="F406" s="108" t="s">
        <v>75</v>
      </c>
      <c r="G406" s="117" t="s">
        <v>495</v>
      </c>
      <c r="H406" s="110">
        <v>27160.993999999999</v>
      </c>
      <c r="I406" s="111" t="s">
        <v>44</v>
      </c>
      <c r="J406" s="108" t="s">
        <v>1779</v>
      </c>
    </row>
    <row r="407" spans="1:10" ht="76.5" customHeight="1" x14ac:dyDescent="0.2">
      <c r="A407" s="106">
        <v>396</v>
      </c>
      <c r="B407" s="108"/>
      <c r="C407" s="108" t="s">
        <v>46</v>
      </c>
      <c r="D407" s="108">
        <v>16</v>
      </c>
      <c r="E407" s="108">
        <v>12</v>
      </c>
      <c r="F407" s="108" t="s">
        <v>75</v>
      </c>
      <c r="G407" s="117" t="s">
        <v>965</v>
      </c>
      <c r="H407" s="110">
        <v>27160.993999999999</v>
      </c>
      <c r="I407" s="111" t="s">
        <v>44</v>
      </c>
      <c r="J407" s="108" t="s">
        <v>1779</v>
      </c>
    </row>
    <row r="408" spans="1:10" ht="76.5" customHeight="1" x14ac:dyDescent="0.2">
      <c r="A408" s="106">
        <v>397</v>
      </c>
      <c r="B408" s="108" t="s">
        <v>46</v>
      </c>
      <c r="C408" s="108"/>
      <c r="D408" s="108">
        <v>10</v>
      </c>
      <c r="E408" s="108">
        <v>2</v>
      </c>
      <c r="F408" s="108" t="s">
        <v>363</v>
      </c>
      <c r="G408" s="117" t="s">
        <v>969</v>
      </c>
      <c r="H408" s="110">
        <v>27160.993999999999</v>
      </c>
      <c r="I408" s="111" t="s">
        <v>44</v>
      </c>
      <c r="J408" s="108" t="s">
        <v>1779</v>
      </c>
    </row>
    <row r="409" spans="1:10" ht="76.5" customHeight="1" x14ac:dyDescent="0.2">
      <c r="A409" s="106">
        <v>398</v>
      </c>
      <c r="B409" s="108" t="s">
        <v>46</v>
      </c>
      <c r="C409" s="108"/>
      <c r="D409" s="108">
        <v>12</v>
      </c>
      <c r="E409" s="108">
        <v>4</v>
      </c>
      <c r="F409" s="108" t="s">
        <v>517</v>
      </c>
      <c r="G409" s="117" t="s">
        <v>974</v>
      </c>
      <c r="H409" s="110">
        <v>27160.993999999999</v>
      </c>
      <c r="I409" s="111" t="s">
        <v>44</v>
      </c>
      <c r="J409" s="108" t="s">
        <v>1779</v>
      </c>
    </row>
    <row r="410" spans="1:10" ht="76.5" customHeight="1" x14ac:dyDescent="0.2">
      <c r="A410" s="106">
        <v>399</v>
      </c>
      <c r="B410" s="107" t="s">
        <v>39</v>
      </c>
      <c r="C410" s="107"/>
      <c r="D410" s="107">
        <v>7</v>
      </c>
      <c r="E410" s="107">
        <v>12</v>
      </c>
      <c r="F410" s="107" t="s">
        <v>40</v>
      </c>
      <c r="G410" s="118" t="s">
        <v>1710</v>
      </c>
      <c r="H410" s="110">
        <v>27160.993999999999</v>
      </c>
      <c r="I410" s="111" t="s">
        <v>44</v>
      </c>
      <c r="J410" s="108" t="s">
        <v>1779</v>
      </c>
    </row>
    <row r="411" spans="1:10" ht="76.5" customHeight="1" x14ac:dyDescent="0.2">
      <c r="A411" s="106">
        <v>400</v>
      </c>
      <c r="B411" s="107" t="s">
        <v>39</v>
      </c>
      <c r="C411" s="107"/>
      <c r="D411" s="107">
        <v>22</v>
      </c>
      <c r="E411" s="107">
        <v>4</v>
      </c>
      <c r="F411" s="107" t="s">
        <v>1711</v>
      </c>
      <c r="G411" s="118" t="s">
        <v>1712</v>
      </c>
      <c r="H411" s="110">
        <v>27160.993999999999</v>
      </c>
      <c r="I411" s="111" t="s">
        <v>44</v>
      </c>
      <c r="J411" s="108" t="s">
        <v>1779</v>
      </c>
    </row>
    <row r="412" spans="1:10" ht="76.5" customHeight="1" x14ac:dyDescent="0.2">
      <c r="A412" s="106">
        <v>401</v>
      </c>
      <c r="B412" s="108"/>
      <c r="C412" s="108" t="s">
        <v>46</v>
      </c>
      <c r="D412" s="108">
        <v>13</v>
      </c>
      <c r="E412" s="108">
        <v>2</v>
      </c>
      <c r="F412" s="108" t="s">
        <v>363</v>
      </c>
      <c r="G412" s="117" t="s">
        <v>977</v>
      </c>
      <c r="H412" s="110">
        <v>27160.993999999999</v>
      </c>
      <c r="I412" s="111" t="s">
        <v>44</v>
      </c>
      <c r="J412" s="108" t="s">
        <v>1779</v>
      </c>
    </row>
    <row r="413" spans="1:10" ht="76.5" customHeight="1" x14ac:dyDescent="0.2">
      <c r="A413" s="106">
        <v>402</v>
      </c>
      <c r="B413" s="107"/>
      <c r="C413" s="107" t="s">
        <v>39</v>
      </c>
      <c r="D413" s="107">
        <v>16</v>
      </c>
      <c r="E413" s="107">
        <v>12</v>
      </c>
      <c r="F413" s="107" t="s">
        <v>47</v>
      </c>
      <c r="G413" s="109" t="s">
        <v>1713</v>
      </c>
      <c r="H413" s="110">
        <v>27160.993999999999</v>
      </c>
      <c r="I413" s="111" t="s">
        <v>44</v>
      </c>
      <c r="J413" s="108" t="s">
        <v>1779</v>
      </c>
    </row>
    <row r="414" spans="1:10" ht="76.5" customHeight="1" x14ac:dyDescent="0.2">
      <c r="A414" s="106">
        <v>403</v>
      </c>
      <c r="B414" s="108"/>
      <c r="C414" s="108" t="s">
        <v>46</v>
      </c>
      <c r="D414" s="108">
        <v>13</v>
      </c>
      <c r="E414" s="108">
        <v>12</v>
      </c>
      <c r="F414" s="108" t="s">
        <v>40</v>
      </c>
      <c r="G414" s="117" t="s">
        <v>54</v>
      </c>
      <c r="H414" s="110">
        <v>27160.993999999999</v>
      </c>
      <c r="I414" s="111" t="s">
        <v>44</v>
      </c>
      <c r="J414" s="108" t="s">
        <v>1779</v>
      </c>
    </row>
    <row r="415" spans="1:10" ht="76.5" customHeight="1" x14ac:dyDescent="0.2">
      <c r="A415" s="106">
        <v>404</v>
      </c>
      <c r="B415" s="107"/>
      <c r="C415" s="107" t="s">
        <v>39</v>
      </c>
      <c r="D415" s="107">
        <v>21</v>
      </c>
      <c r="E415" s="107">
        <v>4</v>
      </c>
      <c r="F415" s="107" t="s">
        <v>517</v>
      </c>
      <c r="G415" s="118" t="s">
        <v>1714</v>
      </c>
      <c r="H415" s="110">
        <v>27160.993999999999</v>
      </c>
      <c r="I415" s="111" t="s">
        <v>44</v>
      </c>
      <c r="J415" s="108" t="s">
        <v>1779</v>
      </c>
    </row>
    <row r="416" spans="1:10" ht="76.5" customHeight="1" x14ac:dyDescent="0.2">
      <c r="A416" s="106">
        <v>405</v>
      </c>
      <c r="B416" s="108"/>
      <c r="C416" s="108" t="s">
        <v>46</v>
      </c>
      <c r="D416" s="108">
        <v>14</v>
      </c>
      <c r="E416" s="108">
        <v>12</v>
      </c>
      <c r="F416" s="108" t="s">
        <v>47</v>
      </c>
      <c r="G416" s="117" t="s">
        <v>589</v>
      </c>
      <c r="H416" s="110">
        <v>27160.993999999999</v>
      </c>
      <c r="I416" s="111" t="s">
        <v>44</v>
      </c>
      <c r="J416" s="108" t="s">
        <v>1779</v>
      </c>
    </row>
    <row r="417" spans="1:10" ht="76.5" customHeight="1" x14ac:dyDescent="0.2">
      <c r="A417" s="106">
        <v>406</v>
      </c>
      <c r="B417" s="107"/>
      <c r="C417" s="107" t="s">
        <v>39</v>
      </c>
      <c r="D417" s="107">
        <v>18</v>
      </c>
      <c r="E417" s="107">
        <v>12</v>
      </c>
      <c r="F417" s="107" t="s">
        <v>242</v>
      </c>
      <c r="G417" s="109" t="s">
        <v>1579</v>
      </c>
      <c r="H417" s="110">
        <v>27160.993999999999</v>
      </c>
      <c r="I417" s="111" t="s">
        <v>44</v>
      </c>
      <c r="J417" s="108" t="s">
        <v>1779</v>
      </c>
    </row>
    <row r="418" spans="1:10" ht="76.5" customHeight="1" x14ac:dyDescent="0.2">
      <c r="A418" s="106">
        <v>407</v>
      </c>
      <c r="B418" s="108" t="s">
        <v>46</v>
      </c>
      <c r="C418" s="108"/>
      <c r="D418" s="108">
        <v>6</v>
      </c>
      <c r="E418" s="108">
        <v>12</v>
      </c>
      <c r="F418" s="108" t="s">
        <v>47</v>
      </c>
      <c r="G418" s="117" t="s">
        <v>988</v>
      </c>
      <c r="H418" s="110">
        <v>27160.993999999999</v>
      </c>
      <c r="I418" s="111" t="s">
        <v>44</v>
      </c>
      <c r="J418" s="108" t="s">
        <v>1779</v>
      </c>
    </row>
    <row r="419" spans="1:10" ht="76.5" customHeight="1" x14ac:dyDescent="0.2">
      <c r="A419" s="106">
        <v>408</v>
      </c>
      <c r="B419" s="108" t="s">
        <v>46</v>
      </c>
      <c r="C419" s="108"/>
      <c r="D419" s="108">
        <v>5</v>
      </c>
      <c r="E419" s="108">
        <v>12</v>
      </c>
      <c r="F419" s="108" t="s">
        <v>47</v>
      </c>
      <c r="G419" s="117" t="s">
        <v>589</v>
      </c>
      <c r="H419" s="110">
        <v>27160.993999999999</v>
      </c>
      <c r="I419" s="111" t="s">
        <v>44</v>
      </c>
      <c r="J419" s="108" t="s">
        <v>1779</v>
      </c>
    </row>
    <row r="420" spans="1:10" ht="76.5" customHeight="1" x14ac:dyDescent="0.2">
      <c r="A420" s="106">
        <v>409</v>
      </c>
      <c r="B420" s="108" t="s">
        <v>46</v>
      </c>
      <c r="C420" s="108"/>
      <c r="D420" s="108">
        <v>6</v>
      </c>
      <c r="E420" s="108">
        <v>12</v>
      </c>
      <c r="F420" s="108" t="s">
        <v>47</v>
      </c>
      <c r="G420" s="117" t="s">
        <v>54</v>
      </c>
      <c r="H420" s="110">
        <v>27160.993999999999</v>
      </c>
      <c r="I420" s="111" t="s">
        <v>44</v>
      </c>
      <c r="J420" s="108" t="s">
        <v>1779</v>
      </c>
    </row>
    <row r="421" spans="1:10" ht="76.5" customHeight="1" x14ac:dyDescent="0.2">
      <c r="A421" s="106">
        <v>410</v>
      </c>
      <c r="B421" s="107"/>
      <c r="C421" s="107" t="s">
        <v>39</v>
      </c>
      <c r="D421" s="107">
        <v>32</v>
      </c>
      <c r="E421" s="107">
        <v>12</v>
      </c>
      <c r="F421" s="107" t="s">
        <v>40</v>
      </c>
      <c r="G421" s="118" t="s">
        <v>1715</v>
      </c>
      <c r="H421" s="110">
        <v>27160.993999999999</v>
      </c>
      <c r="I421" s="111" t="s">
        <v>44</v>
      </c>
      <c r="J421" s="108" t="s">
        <v>1779</v>
      </c>
    </row>
    <row r="422" spans="1:10" ht="76.5" customHeight="1" x14ac:dyDescent="0.2">
      <c r="A422" s="106">
        <v>411</v>
      </c>
      <c r="B422" s="108" t="s">
        <v>46</v>
      </c>
      <c r="C422" s="108"/>
      <c r="D422" s="108">
        <v>16</v>
      </c>
      <c r="E422" s="108">
        <v>12</v>
      </c>
      <c r="F422" s="108" t="s">
        <v>1537</v>
      </c>
      <c r="G422" s="117" t="s">
        <v>974</v>
      </c>
      <c r="H422" s="110">
        <v>27160.993999999999</v>
      </c>
      <c r="I422" s="111" t="s">
        <v>44</v>
      </c>
      <c r="J422" s="108" t="s">
        <v>1779</v>
      </c>
    </row>
    <row r="423" spans="1:10" ht="76.5" customHeight="1" x14ac:dyDescent="0.2">
      <c r="A423" s="106">
        <v>412</v>
      </c>
      <c r="B423" s="107"/>
      <c r="C423" s="129" t="s">
        <v>46</v>
      </c>
      <c r="D423" s="107">
        <v>9</v>
      </c>
      <c r="E423" s="107">
        <v>7</v>
      </c>
      <c r="F423" s="107" t="s">
        <v>1553</v>
      </c>
      <c r="G423" s="133" t="s">
        <v>1775</v>
      </c>
      <c r="H423" s="110">
        <v>27160.993999999999</v>
      </c>
      <c r="I423" s="111" t="s">
        <v>44</v>
      </c>
      <c r="J423" s="108" t="s">
        <v>1779</v>
      </c>
    </row>
    <row r="424" spans="1:10" ht="76.5" customHeight="1" x14ac:dyDescent="0.2">
      <c r="A424" s="106">
        <v>413</v>
      </c>
      <c r="B424" s="107"/>
      <c r="C424" s="107" t="s">
        <v>46</v>
      </c>
      <c r="D424" s="107">
        <v>15</v>
      </c>
      <c r="E424" s="107">
        <v>0</v>
      </c>
      <c r="F424" s="107" t="s">
        <v>1711</v>
      </c>
      <c r="G424" s="140" t="s">
        <v>1770</v>
      </c>
      <c r="H424" s="110">
        <v>27160.993999999999</v>
      </c>
      <c r="I424" s="111" t="s">
        <v>44</v>
      </c>
      <c r="J424" s="108" t="s">
        <v>1779</v>
      </c>
    </row>
    <row r="425" spans="1:10" ht="76.5" customHeight="1" x14ac:dyDescent="0.2">
      <c r="A425" s="106">
        <v>414</v>
      </c>
      <c r="B425" s="108"/>
      <c r="C425" s="108" t="s">
        <v>46</v>
      </c>
      <c r="D425" s="108">
        <v>17</v>
      </c>
      <c r="E425" s="108">
        <v>5</v>
      </c>
      <c r="F425" s="108" t="s">
        <v>995</v>
      </c>
      <c r="G425" s="117" t="s">
        <v>997</v>
      </c>
      <c r="H425" s="110">
        <v>27160.993999999999</v>
      </c>
      <c r="I425" s="111" t="s">
        <v>44</v>
      </c>
      <c r="J425" s="108" t="s">
        <v>1779</v>
      </c>
    </row>
    <row r="426" spans="1:10" ht="76.5" customHeight="1" x14ac:dyDescent="0.2">
      <c r="A426" s="106">
        <v>415</v>
      </c>
      <c r="B426" s="107"/>
      <c r="C426" s="107" t="s">
        <v>46</v>
      </c>
      <c r="D426" s="107">
        <v>11</v>
      </c>
      <c r="E426" s="107">
        <v>7</v>
      </c>
      <c r="F426" s="107" t="s">
        <v>1553</v>
      </c>
      <c r="G426" s="118" t="s">
        <v>1716</v>
      </c>
      <c r="H426" s="110">
        <v>27160.993999999999</v>
      </c>
      <c r="I426" s="111" t="s">
        <v>44</v>
      </c>
      <c r="J426" s="108" t="s">
        <v>1779</v>
      </c>
    </row>
    <row r="427" spans="1:10" ht="76.5" customHeight="1" x14ac:dyDescent="0.2">
      <c r="A427" s="106">
        <v>416</v>
      </c>
      <c r="B427" s="108" t="s">
        <v>46</v>
      </c>
      <c r="C427" s="108"/>
      <c r="D427" s="108">
        <v>10</v>
      </c>
      <c r="E427" s="108">
        <v>12</v>
      </c>
      <c r="F427" s="108" t="s">
        <v>47</v>
      </c>
      <c r="G427" s="117" t="s">
        <v>1001</v>
      </c>
      <c r="H427" s="110">
        <v>27160.993999999999</v>
      </c>
      <c r="I427" s="111" t="s">
        <v>44</v>
      </c>
      <c r="J427" s="108" t="s">
        <v>1779</v>
      </c>
    </row>
    <row r="428" spans="1:10" ht="76.5" customHeight="1" x14ac:dyDescent="0.2">
      <c r="A428" s="106">
        <v>417</v>
      </c>
      <c r="B428" s="108" t="s">
        <v>46</v>
      </c>
      <c r="C428" s="108"/>
      <c r="D428" s="108">
        <v>12</v>
      </c>
      <c r="E428" s="108">
        <v>12</v>
      </c>
      <c r="F428" s="108" t="s">
        <v>40</v>
      </c>
      <c r="G428" s="117" t="s">
        <v>1004</v>
      </c>
      <c r="H428" s="110">
        <v>27160.993999999999</v>
      </c>
      <c r="I428" s="111" t="s">
        <v>44</v>
      </c>
      <c r="J428" s="108" t="s">
        <v>1779</v>
      </c>
    </row>
    <row r="429" spans="1:10" ht="76.5" customHeight="1" x14ac:dyDescent="0.2">
      <c r="A429" s="106">
        <v>418</v>
      </c>
      <c r="B429" s="108"/>
      <c r="C429" s="108" t="s">
        <v>46</v>
      </c>
      <c r="D429" s="108">
        <v>30</v>
      </c>
      <c r="E429" s="108">
        <v>10</v>
      </c>
      <c r="F429" s="108" t="s">
        <v>572</v>
      </c>
      <c r="G429" s="117" t="s">
        <v>1007</v>
      </c>
      <c r="H429" s="110">
        <v>27160.993999999999</v>
      </c>
      <c r="I429" s="111" t="s">
        <v>44</v>
      </c>
      <c r="J429" s="108" t="s">
        <v>1779</v>
      </c>
    </row>
    <row r="430" spans="1:10" ht="76.5" customHeight="1" x14ac:dyDescent="0.2">
      <c r="A430" s="106">
        <v>419</v>
      </c>
      <c r="B430" s="108"/>
      <c r="C430" s="108" t="s">
        <v>46</v>
      </c>
      <c r="D430" s="108">
        <v>10</v>
      </c>
      <c r="E430" s="108">
        <v>12</v>
      </c>
      <c r="F430" s="108" t="s">
        <v>75</v>
      </c>
      <c r="G430" s="117" t="s">
        <v>1011</v>
      </c>
      <c r="H430" s="110">
        <v>27160.993999999999</v>
      </c>
      <c r="I430" s="111" t="s">
        <v>44</v>
      </c>
      <c r="J430" s="108" t="s">
        <v>1779</v>
      </c>
    </row>
    <row r="431" spans="1:10" ht="76.5" customHeight="1" x14ac:dyDescent="0.2">
      <c r="A431" s="106">
        <v>420</v>
      </c>
      <c r="B431" s="107"/>
      <c r="C431" s="107" t="s">
        <v>46</v>
      </c>
      <c r="D431" s="107">
        <v>29</v>
      </c>
      <c r="E431" s="107">
        <v>12</v>
      </c>
      <c r="F431" s="107" t="s">
        <v>75</v>
      </c>
      <c r="G431" s="133" t="s">
        <v>1773</v>
      </c>
      <c r="H431" s="110">
        <v>27160.993999999999</v>
      </c>
      <c r="I431" s="111" t="s">
        <v>44</v>
      </c>
      <c r="J431" s="108" t="s">
        <v>1779</v>
      </c>
    </row>
    <row r="432" spans="1:10" ht="76.5" customHeight="1" x14ac:dyDescent="0.2">
      <c r="A432" s="106">
        <v>421</v>
      </c>
      <c r="B432" s="108"/>
      <c r="C432" s="108" t="s">
        <v>46</v>
      </c>
      <c r="D432" s="108">
        <v>10</v>
      </c>
      <c r="E432" s="108">
        <v>12</v>
      </c>
      <c r="F432" s="108" t="s">
        <v>75</v>
      </c>
      <c r="G432" s="117" t="s">
        <v>1019</v>
      </c>
      <c r="H432" s="110">
        <v>27160.993999999999</v>
      </c>
      <c r="I432" s="111" t="s">
        <v>44</v>
      </c>
      <c r="J432" s="108" t="s">
        <v>1779</v>
      </c>
    </row>
    <row r="433" spans="1:10" ht="76.5" customHeight="1" x14ac:dyDescent="0.2">
      <c r="A433" s="106">
        <v>422</v>
      </c>
      <c r="B433" s="107" t="s">
        <v>39</v>
      </c>
      <c r="C433" s="107"/>
      <c r="D433" s="107">
        <v>5</v>
      </c>
      <c r="E433" s="107">
        <v>2</v>
      </c>
      <c r="F433" s="107" t="s">
        <v>1717</v>
      </c>
      <c r="G433" s="118" t="s">
        <v>1718</v>
      </c>
      <c r="H433" s="110">
        <v>27160.993999999999</v>
      </c>
      <c r="I433" s="111" t="s">
        <v>44</v>
      </c>
      <c r="J433" s="108" t="s">
        <v>1779</v>
      </c>
    </row>
    <row r="434" spans="1:10" ht="76.5" customHeight="1" x14ac:dyDescent="0.2">
      <c r="A434" s="106">
        <v>423</v>
      </c>
      <c r="B434" s="108" t="s">
        <v>39</v>
      </c>
      <c r="C434" s="108"/>
      <c r="D434" s="108">
        <v>13</v>
      </c>
      <c r="E434" s="108">
        <v>9</v>
      </c>
      <c r="F434" s="108" t="s">
        <v>101</v>
      </c>
      <c r="G434" s="117" t="s">
        <v>1023</v>
      </c>
      <c r="H434" s="110">
        <v>27160.993999999999</v>
      </c>
      <c r="I434" s="111" t="s">
        <v>44</v>
      </c>
      <c r="J434" s="108" t="s">
        <v>1779</v>
      </c>
    </row>
    <row r="435" spans="1:10" ht="76.5" customHeight="1" x14ac:dyDescent="0.2">
      <c r="A435" s="106">
        <v>424</v>
      </c>
      <c r="B435" s="108"/>
      <c r="C435" s="108" t="s">
        <v>39</v>
      </c>
      <c r="D435" s="108">
        <v>9</v>
      </c>
      <c r="E435" s="108">
        <v>9</v>
      </c>
      <c r="F435" s="108" t="s">
        <v>101</v>
      </c>
      <c r="G435" s="117" t="s">
        <v>1027</v>
      </c>
      <c r="H435" s="110">
        <v>27160.993999999999</v>
      </c>
      <c r="I435" s="111" t="s">
        <v>44</v>
      </c>
      <c r="J435" s="108" t="s">
        <v>1779</v>
      </c>
    </row>
    <row r="436" spans="1:10" ht="76.5" customHeight="1" x14ac:dyDescent="0.2">
      <c r="A436" s="106">
        <v>425</v>
      </c>
      <c r="B436" s="107"/>
      <c r="C436" s="107" t="s">
        <v>46</v>
      </c>
      <c r="D436" s="107">
        <v>9</v>
      </c>
      <c r="E436" s="107">
        <v>0</v>
      </c>
      <c r="F436" s="107" t="s">
        <v>1558</v>
      </c>
      <c r="G436" s="118" t="s">
        <v>1719</v>
      </c>
      <c r="H436" s="110">
        <v>27160.993999999999</v>
      </c>
      <c r="I436" s="111" t="s">
        <v>44</v>
      </c>
      <c r="J436" s="108" t="s">
        <v>1779</v>
      </c>
    </row>
    <row r="437" spans="1:10" ht="76.5" customHeight="1" x14ac:dyDescent="0.2">
      <c r="A437" s="106">
        <v>426</v>
      </c>
      <c r="B437" s="107" t="s">
        <v>46</v>
      </c>
      <c r="C437" s="107"/>
      <c r="D437" s="107">
        <v>9</v>
      </c>
      <c r="E437" s="107">
        <v>11</v>
      </c>
      <c r="F437" s="107" t="s">
        <v>583</v>
      </c>
      <c r="G437" s="118" t="s">
        <v>1720</v>
      </c>
      <c r="H437" s="110">
        <v>27160.993999999999</v>
      </c>
      <c r="I437" s="111" t="s">
        <v>44</v>
      </c>
      <c r="J437" s="108" t="s">
        <v>1779</v>
      </c>
    </row>
    <row r="438" spans="1:10" ht="76.5" customHeight="1" x14ac:dyDescent="0.2">
      <c r="A438" s="106">
        <v>427</v>
      </c>
      <c r="B438" s="107" t="s">
        <v>39</v>
      </c>
      <c r="C438" s="107"/>
      <c r="D438" s="107">
        <v>14</v>
      </c>
      <c r="E438" s="107">
        <v>12</v>
      </c>
      <c r="F438" s="107" t="s">
        <v>51</v>
      </c>
      <c r="G438" s="118" t="s">
        <v>1721</v>
      </c>
      <c r="H438" s="110">
        <v>27160.993999999999</v>
      </c>
      <c r="I438" s="111" t="s">
        <v>44</v>
      </c>
      <c r="J438" s="108" t="s">
        <v>1779</v>
      </c>
    </row>
    <row r="439" spans="1:10" ht="76.5" customHeight="1" x14ac:dyDescent="0.2">
      <c r="A439" s="106">
        <v>428</v>
      </c>
      <c r="B439" s="107" t="s">
        <v>39</v>
      </c>
      <c r="C439" s="107"/>
      <c r="D439" s="107">
        <v>7</v>
      </c>
      <c r="E439" s="107">
        <v>12</v>
      </c>
      <c r="F439" s="107" t="s">
        <v>51</v>
      </c>
      <c r="G439" s="118" t="s">
        <v>1722</v>
      </c>
      <c r="H439" s="110">
        <v>27160.993999999999</v>
      </c>
      <c r="I439" s="111" t="s">
        <v>44</v>
      </c>
      <c r="J439" s="108" t="s">
        <v>1779</v>
      </c>
    </row>
    <row r="440" spans="1:10" ht="76.5" customHeight="1" x14ac:dyDescent="0.2">
      <c r="A440" s="106">
        <v>429</v>
      </c>
      <c r="B440" s="107"/>
      <c r="C440" s="107" t="s">
        <v>39</v>
      </c>
      <c r="D440" s="107">
        <v>17</v>
      </c>
      <c r="E440" s="107">
        <v>12</v>
      </c>
      <c r="F440" s="107" t="s">
        <v>40</v>
      </c>
      <c r="G440" s="109" t="s">
        <v>1723</v>
      </c>
      <c r="H440" s="110">
        <v>27160.993999999999</v>
      </c>
      <c r="I440" s="111" t="s">
        <v>44</v>
      </c>
      <c r="J440" s="108" t="s">
        <v>1779</v>
      </c>
    </row>
    <row r="441" spans="1:10" ht="76.5" customHeight="1" x14ac:dyDescent="0.2">
      <c r="A441" s="106">
        <v>430</v>
      </c>
      <c r="B441" s="107" t="s">
        <v>46</v>
      </c>
      <c r="C441" s="107"/>
      <c r="D441" s="107">
        <v>12</v>
      </c>
      <c r="E441" s="107">
        <v>12</v>
      </c>
      <c r="F441" s="107" t="s">
        <v>242</v>
      </c>
      <c r="G441" s="118" t="s">
        <v>1724</v>
      </c>
      <c r="H441" s="110">
        <v>27160.993999999999</v>
      </c>
      <c r="I441" s="111" t="s">
        <v>44</v>
      </c>
      <c r="J441" s="108" t="s">
        <v>1779</v>
      </c>
    </row>
    <row r="442" spans="1:10" ht="76.5" customHeight="1" x14ac:dyDescent="0.2">
      <c r="A442" s="106">
        <v>431</v>
      </c>
      <c r="B442" s="108"/>
      <c r="C442" s="108" t="s">
        <v>46</v>
      </c>
      <c r="D442" s="108">
        <v>20</v>
      </c>
      <c r="E442" s="108">
        <v>12</v>
      </c>
      <c r="F442" s="108" t="s">
        <v>1537</v>
      </c>
      <c r="G442" s="135" t="s">
        <v>1036</v>
      </c>
      <c r="H442" s="110">
        <v>27160.993999999999</v>
      </c>
      <c r="I442" s="111" t="s">
        <v>44</v>
      </c>
      <c r="J442" s="108" t="s">
        <v>1779</v>
      </c>
    </row>
    <row r="443" spans="1:10" ht="76.5" customHeight="1" x14ac:dyDescent="0.2">
      <c r="A443" s="106">
        <v>432</v>
      </c>
      <c r="B443" s="108"/>
      <c r="C443" s="108" t="s">
        <v>46</v>
      </c>
      <c r="D443" s="108">
        <v>12</v>
      </c>
      <c r="E443" s="108">
        <v>12</v>
      </c>
      <c r="F443" s="108" t="s">
        <v>47</v>
      </c>
      <c r="G443" s="117" t="s">
        <v>1041</v>
      </c>
      <c r="H443" s="110">
        <v>27160.993999999999</v>
      </c>
      <c r="I443" s="111" t="s">
        <v>44</v>
      </c>
      <c r="J443" s="108" t="s">
        <v>1779</v>
      </c>
    </row>
    <row r="444" spans="1:10" ht="76.5" customHeight="1" x14ac:dyDescent="0.2">
      <c r="A444" s="106">
        <v>433</v>
      </c>
      <c r="B444" s="107"/>
      <c r="C444" s="107" t="s">
        <v>39</v>
      </c>
      <c r="D444" s="107">
        <v>4</v>
      </c>
      <c r="E444" s="107">
        <v>12</v>
      </c>
      <c r="F444" s="107" t="s">
        <v>75</v>
      </c>
      <c r="G444" s="118" t="s">
        <v>1725</v>
      </c>
      <c r="H444" s="110">
        <v>27160.993999999999</v>
      </c>
      <c r="I444" s="111" t="s">
        <v>44</v>
      </c>
      <c r="J444" s="108" t="s">
        <v>1779</v>
      </c>
    </row>
    <row r="445" spans="1:10" ht="76.5" customHeight="1" x14ac:dyDescent="0.2">
      <c r="A445" s="106">
        <v>434</v>
      </c>
      <c r="B445" s="114" t="s">
        <v>46</v>
      </c>
      <c r="C445" s="114"/>
      <c r="D445" s="114">
        <v>17</v>
      </c>
      <c r="E445" s="114">
        <v>12</v>
      </c>
      <c r="F445" s="107" t="s">
        <v>242</v>
      </c>
      <c r="G445" s="115" t="s">
        <v>1726</v>
      </c>
      <c r="H445" s="110">
        <v>27160.993999999999</v>
      </c>
      <c r="I445" s="111" t="s">
        <v>44</v>
      </c>
      <c r="J445" s="108" t="s">
        <v>1779</v>
      </c>
    </row>
    <row r="446" spans="1:10" ht="76.5" customHeight="1" x14ac:dyDescent="0.2">
      <c r="A446" s="106">
        <v>435</v>
      </c>
      <c r="B446" s="114"/>
      <c r="C446" s="114" t="s">
        <v>39</v>
      </c>
      <c r="D446" s="114">
        <v>61</v>
      </c>
      <c r="E446" s="114">
        <v>12</v>
      </c>
      <c r="F446" s="114" t="s">
        <v>75</v>
      </c>
      <c r="G446" s="115" t="s">
        <v>1727</v>
      </c>
      <c r="H446" s="110">
        <v>27160.993999999999</v>
      </c>
      <c r="I446" s="111" t="s">
        <v>44</v>
      </c>
      <c r="J446" s="108" t="s">
        <v>1779</v>
      </c>
    </row>
    <row r="447" spans="1:10" ht="76.5" customHeight="1" x14ac:dyDescent="0.2">
      <c r="A447" s="106">
        <v>436</v>
      </c>
      <c r="B447" s="124"/>
      <c r="C447" s="124" t="s">
        <v>46</v>
      </c>
      <c r="D447" s="124">
        <v>13</v>
      </c>
      <c r="E447" s="124">
        <v>12</v>
      </c>
      <c r="F447" s="124" t="s">
        <v>40</v>
      </c>
      <c r="G447" s="125" t="s">
        <v>345</v>
      </c>
      <c r="H447" s="110">
        <v>27160.993999999999</v>
      </c>
      <c r="I447" s="111" t="s">
        <v>44</v>
      </c>
      <c r="J447" s="108" t="s">
        <v>1779</v>
      </c>
    </row>
    <row r="448" spans="1:10" ht="76.5" customHeight="1" x14ac:dyDescent="0.2">
      <c r="A448" s="106">
        <v>437</v>
      </c>
      <c r="B448" s="124" t="s">
        <v>46</v>
      </c>
      <c r="C448" s="124"/>
      <c r="D448" s="124">
        <v>25</v>
      </c>
      <c r="E448" s="124">
        <v>12</v>
      </c>
      <c r="F448" s="124" t="s">
        <v>75</v>
      </c>
      <c r="G448" s="125" t="s">
        <v>1048</v>
      </c>
      <c r="H448" s="110">
        <v>27160.993999999999</v>
      </c>
      <c r="I448" s="111" t="s">
        <v>44</v>
      </c>
      <c r="J448" s="108" t="s">
        <v>1779</v>
      </c>
    </row>
    <row r="449" spans="1:10" ht="76.5" customHeight="1" x14ac:dyDescent="0.2">
      <c r="A449" s="106">
        <v>438</v>
      </c>
      <c r="B449" s="124"/>
      <c r="C449" s="124" t="s">
        <v>39</v>
      </c>
      <c r="D449" s="124">
        <v>23</v>
      </c>
      <c r="E449" s="124">
        <v>12</v>
      </c>
      <c r="F449" s="124" t="s">
        <v>242</v>
      </c>
      <c r="G449" s="125" t="s">
        <v>1053</v>
      </c>
      <c r="H449" s="110">
        <v>27160.993999999999</v>
      </c>
      <c r="I449" s="111" t="s">
        <v>44</v>
      </c>
      <c r="J449" s="108" t="s">
        <v>1779</v>
      </c>
    </row>
    <row r="450" spans="1:10" ht="76.5" customHeight="1" x14ac:dyDescent="0.2">
      <c r="A450" s="106">
        <v>439</v>
      </c>
      <c r="B450" s="124"/>
      <c r="C450" s="124" t="s">
        <v>46</v>
      </c>
      <c r="D450" s="124">
        <v>4</v>
      </c>
      <c r="E450" s="124">
        <v>12</v>
      </c>
      <c r="F450" s="124" t="s">
        <v>40</v>
      </c>
      <c r="G450" s="125" t="s">
        <v>887</v>
      </c>
      <c r="H450" s="110">
        <v>27160.993999999999</v>
      </c>
      <c r="I450" s="111" t="s">
        <v>44</v>
      </c>
      <c r="J450" s="108" t="s">
        <v>1779</v>
      </c>
    </row>
    <row r="451" spans="1:10" ht="76.5" customHeight="1" x14ac:dyDescent="0.2">
      <c r="A451" s="106">
        <v>440</v>
      </c>
      <c r="B451" s="107" t="s">
        <v>39</v>
      </c>
      <c r="C451" s="107"/>
      <c r="D451" s="107">
        <v>17</v>
      </c>
      <c r="E451" s="107">
        <v>12</v>
      </c>
      <c r="F451" s="107" t="s">
        <v>75</v>
      </c>
      <c r="G451" s="109" t="s">
        <v>1579</v>
      </c>
      <c r="H451" s="110">
        <v>27160.993999999999</v>
      </c>
      <c r="I451" s="111" t="s">
        <v>44</v>
      </c>
      <c r="J451" s="108" t="s">
        <v>1779</v>
      </c>
    </row>
    <row r="452" spans="1:10" ht="76.5" customHeight="1" x14ac:dyDescent="0.2">
      <c r="A452" s="106">
        <v>441</v>
      </c>
      <c r="B452" s="108" t="s">
        <v>46</v>
      </c>
      <c r="C452" s="108"/>
      <c r="D452" s="108">
        <v>10</v>
      </c>
      <c r="E452" s="108">
        <v>12</v>
      </c>
      <c r="F452" s="108" t="s">
        <v>51</v>
      </c>
      <c r="G452" s="117" t="s">
        <v>1060</v>
      </c>
      <c r="H452" s="110">
        <v>27160.993999999999</v>
      </c>
      <c r="I452" s="111" t="s">
        <v>44</v>
      </c>
      <c r="J452" s="108" t="s">
        <v>1779</v>
      </c>
    </row>
    <row r="453" spans="1:10" ht="76.5" customHeight="1" x14ac:dyDescent="0.2">
      <c r="A453" s="106">
        <v>442</v>
      </c>
      <c r="B453" s="107" t="s">
        <v>39</v>
      </c>
      <c r="C453" s="107"/>
      <c r="D453" s="107">
        <v>39</v>
      </c>
      <c r="E453" s="107">
        <v>12</v>
      </c>
      <c r="F453" s="107" t="s">
        <v>75</v>
      </c>
      <c r="G453" s="118" t="s">
        <v>644</v>
      </c>
      <c r="H453" s="110">
        <v>27160.993999999999</v>
      </c>
      <c r="I453" s="111" t="s">
        <v>44</v>
      </c>
      <c r="J453" s="108" t="s">
        <v>1779</v>
      </c>
    </row>
    <row r="454" spans="1:10" ht="76.5" customHeight="1" x14ac:dyDescent="0.2">
      <c r="A454" s="106">
        <v>443</v>
      </c>
      <c r="B454" s="108"/>
      <c r="C454" s="108" t="s">
        <v>46</v>
      </c>
      <c r="D454" s="108">
        <v>4</v>
      </c>
      <c r="E454" s="108">
        <v>12</v>
      </c>
      <c r="F454" s="108" t="s">
        <v>47</v>
      </c>
      <c r="G454" s="117" t="s">
        <v>1064</v>
      </c>
      <c r="H454" s="110">
        <v>27160.993999999999</v>
      </c>
      <c r="I454" s="111" t="s">
        <v>44</v>
      </c>
      <c r="J454" s="108" t="s">
        <v>1779</v>
      </c>
    </row>
    <row r="455" spans="1:10" ht="76.5" customHeight="1" x14ac:dyDescent="0.2">
      <c r="A455" s="106">
        <v>444</v>
      </c>
      <c r="B455" s="108" t="s">
        <v>46</v>
      </c>
      <c r="C455" s="108"/>
      <c r="D455" s="108">
        <v>13</v>
      </c>
      <c r="E455" s="108">
        <v>12</v>
      </c>
      <c r="F455" s="108" t="s">
        <v>40</v>
      </c>
      <c r="G455" s="117" t="s">
        <v>1069</v>
      </c>
      <c r="H455" s="110">
        <v>27160.993999999999</v>
      </c>
      <c r="I455" s="111" t="s">
        <v>44</v>
      </c>
      <c r="J455" s="108" t="s">
        <v>1779</v>
      </c>
    </row>
    <row r="456" spans="1:10" ht="76.5" customHeight="1" x14ac:dyDescent="0.2">
      <c r="A456" s="106">
        <v>445</v>
      </c>
      <c r="B456" s="108" t="s">
        <v>46</v>
      </c>
      <c r="C456" s="108"/>
      <c r="D456" s="108">
        <v>9</v>
      </c>
      <c r="E456" s="108">
        <v>12</v>
      </c>
      <c r="F456" s="108" t="s">
        <v>1537</v>
      </c>
      <c r="G456" s="117" t="s">
        <v>934</v>
      </c>
      <c r="H456" s="110">
        <v>27160.993999999999</v>
      </c>
      <c r="I456" s="111" t="s">
        <v>44</v>
      </c>
      <c r="J456" s="108" t="s">
        <v>1779</v>
      </c>
    </row>
    <row r="457" spans="1:10" ht="76.5" customHeight="1" x14ac:dyDescent="0.2">
      <c r="A457" s="106">
        <v>446</v>
      </c>
      <c r="B457" s="107"/>
      <c r="C457" s="107" t="s">
        <v>46</v>
      </c>
      <c r="D457" s="107">
        <v>8</v>
      </c>
      <c r="E457" s="107">
        <v>7</v>
      </c>
      <c r="F457" s="107" t="s">
        <v>1553</v>
      </c>
      <c r="G457" s="118" t="s">
        <v>1728</v>
      </c>
      <c r="H457" s="110">
        <v>27160.993999999999</v>
      </c>
      <c r="I457" s="111" t="s">
        <v>44</v>
      </c>
      <c r="J457" s="108" t="s">
        <v>1779</v>
      </c>
    </row>
    <row r="458" spans="1:10" ht="76.5" customHeight="1" x14ac:dyDescent="0.2">
      <c r="A458" s="106">
        <v>447</v>
      </c>
      <c r="B458" s="108" t="s">
        <v>46</v>
      </c>
      <c r="C458" s="108"/>
      <c r="D458" s="108">
        <v>16</v>
      </c>
      <c r="E458" s="108">
        <v>12</v>
      </c>
      <c r="F458" s="108" t="s">
        <v>47</v>
      </c>
      <c r="G458" s="117" t="s">
        <v>1077</v>
      </c>
      <c r="H458" s="110">
        <v>27160.993999999999</v>
      </c>
      <c r="I458" s="111" t="s">
        <v>44</v>
      </c>
      <c r="J458" s="108" t="s">
        <v>1779</v>
      </c>
    </row>
    <row r="459" spans="1:10" ht="76.5" customHeight="1" x14ac:dyDescent="0.2">
      <c r="A459" s="106">
        <v>448</v>
      </c>
      <c r="B459" s="107"/>
      <c r="C459" s="107" t="s">
        <v>39</v>
      </c>
      <c r="D459" s="107">
        <v>7</v>
      </c>
      <c r="E459" s="107">
        <v>12</v>
      </c>
      <c r="F459" s="107" t="s">
        <v>75</v>
      </c>
      <c r="G459" s="118" t="s">
        <v>1729</v>
      </c>
      <c r="H459" s="110">
        <v>27160.993999999999</v>
      </c>
      <c r="I459" s="111" t="s">
        <v>44</v>
      </c>
      <c r="J459" s="108" t="s">
        <v>1779</v>
      </c>
    </row>
    <row r="460" spans="1:10" ht="76.5" customHeight="1" x14ac:dyDescent="0.2">
      <c r="A460" s="106">
        <v>449</v>
      </c>
      <c r="B460" s="107" t="s">
        <v>46</v>
      </c>
      <c r="C460" s="107"/>
      <c r="D460" s="107">
        <v>12</v>
      </c>
      <c r="E460" s="107">
        <v>6</v>
      </c>
      <c r="F460" s="107" t="s">
        <v>65</v>
      </c>
      <c r="G460" s="118" t="s">
        <v>1730</v>
      </c>
      <c r="H460" s="110">
        <v>27160.993999999999</v>
      </c>
      <c r="I460" s="111" t="s">
        <v>44</v>
      </c>
      <c r="J460" s="108" t="s">
        <v>1779</v>
      </c>
    </row>
    <row r="461" spans="1:10" ht="76.5" customHeight="1" x14ac:dyDescent="0.2">
      <c r="A461" s="106">
        <v>450</v>
      </c>
      <c r="B461" s="107" t="s">
        <v>39</v>
      </c>
      <c r="C461" s="107"/>
      <c r="D461" s="107">
        <v>3</v>
      </c>
      <c r="E461" s="107">
        <v>12</v>
      </c>
      <c r="F461" s="114" t="s">
        <v>40</v>
      </c>
      <c r="G461" s="118" t="s">
        <v>1731</v>
      </c>
      <c r="H461" s="110">
        <v>27160.993999999999</v>
      </c>
      <c r="I461" s="111" t="s">
        <v>44</v>
      </c>
      <c r="J461" s="108" t="s">
        <v>1779</v>
      </c>
    </row>
    <row r="462" spans="1:10" ht="76.5" customHeight="1" x14ac:dyDescent="0.2">
      <c r="A462" s="106">
        <v>451</v>
      </c>
      <c r="B462" s="107" t="s">
        <v>46</v>
      </c>
      <c r="C462" s="107"/>
      <c r="D462" s="107">
        <v>8</v>
      </c>
      <c r="E462" s="107">
        <v>0</v>
      </c>
      <c r="F462" s="107" t="s">
        <v>1558</v>
      </c>
      <c r="G462" s="118" t="s">
        <v>1559</v>
      </c>
      <c r="H462" s="110">
        <v>27160.993999999999</v>
      </c>
      <c r="I462" s="111" t="s">
        <v>44</v>
      </c>
      <c r="J462" s="108" t="s">
        <v>1779</v>
      </c>
    </row>
    <row r="463" spans="1:10" ht="76.5" customHeight="1" x14ac:dyDescent="0.2">
      <c r="A463" s="106">
        <v>452</v>
      </c>
      <c r="B463" s="108"/>
      <c r="C463" s="108" t="s">
        <v>46</v>
      </c>
      <c r="D463" s="108">
        <v>3</v>
      </c>
      <c r="E463" s="108">
        <v>12</v>
      </c>
      <c r="F463" s="108" t="s">
        <v>1079</v>
      </c>
      <c r="G463" s="117" t="s">
        <v>1081</v>
      </c>
      <c r="H463" s="110">
        <v>27160.993999999999</v>
      </c>
      <c r="I463" s="111" t="s">
        <v>44</v>
      </c>
      <c r="J463" s="108" t="s">
        <v>1779</v>
      </c>
    </row>
    <row r="464" spans="1:10" ht="76.5" customHeight="1" x14ac:dyDescent="0.2">
      <c r="A464" s="106">
        <v>453</v>
      </c>
      <c r="B464" s="107"/>
      <c r="C464" s="107" t="s">
        <v>39</v>
      </c>
      <c r="D464" s="107">
        <v>16</v>
      </c>
      <c r="E464" s="107">
        <v>12</v>
      </c>
      <c r="F464" s="108" t="s">
        <v>242</v>
      </c>
      <c r="G464" s="118" t="s">
        <v>1641</v>
      </c>
      <c r="H464" s="110">
        <v>27160.993999999999</v>
      </c>
      <c r="I464" s="111" t="s">
        <v>44</v>
      </c>
      <c r="J464" s="108" t="s">
        <v>1779</v>
      </c>
    </row>
    <row r="465" spans="1:10" ht="76.5" customHeight="1" x14ac:dyDescent="0.2">
      <c r="A465" s="106">
        <v>454</v>
      </c>
      <c r="B465" s="108" t="s">
        <v>46</v>
      </c>
      <c r="C465" s="108"/>
      <c r="D465" s="108">
        <v>14</v>
      </c>
      <c r="E465" s="108">
        <v>2</v>
      </c>
      <c r="F465" s="108" t="s">
        <v>1083</v>
      </c>
      <c r="G465" s="117" t="s">
        <v>1085</v>
      </c>
      <c r="H465" s="110">
        <v>27160.993999999999</v>
      </c>
      <c r="I465" s="111" t="s">
        <v>44</v>
      </c>
      <c r="J465" s="108" t="s">
        <v>1779</v>
      </c>
    </row>
    <row r="466" spans="1:10" ht="76.5" customHeight="1" x14ac:dyDescent="0.2">
      <c r="A466" s="106">
        <v>455</v>
      </c>
      <c r="B466" s="108"/>
      <c r="C466" s="108" t="s">
        <v>46</v>
      </c>
      <c r="D466" s="108">
        <v>9</v>
      </c>
      <c r="E466" s="108">
        <v>2</v>
      </c>
      <c r="F466" s="108" t="s">
        <v>1083</v>
      </c>
      <c r="G466" s="117" t="s">
        <v>1087</v>
      </c>
      <c r="H466" s="110">
        <v>27160.993999999999</v>
      </c>
      <c r="I466" s="111" t="s">
        <v>44</v>
      </c>
      <c r="J466" s="108" t="s">
        <v>1779</v>
      </c>
    </row>
    <row r="467" spans="1:10" ht="76.5" customHeight="1" x14ac:dyDescent="0.2">
      <c r="A467" s="106">
        <v>456</v>
      </c>
      <c r="B467" s="108"/>
      <c r="C467" s="108" t="s">
        <v>46</v>
      </c>
      <c r="D467" s="108">
        <v>18</v>
      </c>
      <c r="E467" s="108">
        <v>12</v>
      </c>
      <c r="F467" s="108" t="s">
        <v>47</v>
      </c>
      <c r="G467" s="117" t="s">
        <v>934</v>
      </c>
      <c r="H467" s="110">
        <v>27160.993999999999</v>
      </c>
      <c r="I467" s="111" t="s">
        <v>44</v>
      </c>
      <c r="J467" s="108" t="s">
        <v>1779</v>
      </c>
    </row>
    <row r="468" spans="1:10" ht="76.5" customHeight="1" x14ac:dyDescent="0.2">
      <c r="A468" s="106">
        <v>457</v>
      </c>
      <c r="B468" s="107"/>
      <c r="C468" s="107" t="s">
        <v>39</v>
      </c>
      <c r="D468" s="107">
        <v>34</v>
      </c>
      <c r="E468" s="107">
        <v>12</v>
      </c>
      <c r="F468" s="107" t="s">
        <v>75</v>
      </c>
      <c r="G468" s="118" t="s">
        <v>644</v>
      </c>
      <c r="H468" s="110">
        <v>27160.993999999999</v>
      </c>
      <c r="I468" s="111" t="s">
        <v>44</v>
      </c>
      <c r="J468" s="108" t="s">
        <v>1779</v>
      </c>
    </row>
    <row r="469" spans="1:10" ht="76.5" customHeight="1" x14ac:dyDescent="0.2">
      <c r="A469" s="106">
        <v>458</v>
      </c>
      <c r="B469" s="108" t="s">
        <v>46</v>
      </c>
      <c r="C469" s="108"/>
      <c r="D469" s="108">
        <v>11</v>
      </c>
      <c r="E469" s="108">
        <v>12</v>
      </c>
      <c r="F469" s="108" t="s">
        <v>75</v>
      </c>
      <c r="G469" s="117" t="s">
        <v>1095</v>
      </c>
      <c r="H469" s="110">
        <v>27160.993999999999</v>
      </c>
      <c r="I469" s="111" t="s">
        <v>44</v>
      </c>
      <c r="J469" s="108" t="s">
        <v>1779</v>
      </c>
    </row>
    <row r="470" spans="1:10" ht="76.5" customHeight="1" x14ac:dyDescent="0.2">
      <c r="A470" s="106">
        <v>459</v>
      </c>
      <c r="B470" s="108"/>
      <c r="C470" s="108" t="s">
        <v>46</v>
      </c>
      <c r="D470" s="108">
        <v>12</v>
      </c>
      <c r="E470" s="108">
        <v>11</v>
      </c>
      <c r="F470" s="108" t="s">
        <v>512</v>
      </c>
      <c r="G470" s="117" t="s">
        <v>1099</v>
      </c>
      <c r="H470" s="110">
        <v>27160.993999999999</v>
      </c>
      <c r="I470" s="111" t="s">
        <v>44</v>
      </c>
      <c r="J470" s="108" t="s">
        <v>1779</v>
      </c>
    </row>
    <row r="471" spans="1:10" ht="76.5" customHeight="1" x14ac:dyDescent="0.2">
      <c r="A471" s="106">
        <v>460</v>
      </c>
      <c r="B471" s="107" t="s">
        <v>46</v>
      </c>
      <c r="C471" s="107"/>
      <c r="D471" s="107">
        <v>16</v>
      </c>
      <c r="E471" s="107">
        <v>12</v>
      </c>
      <c r="F471" s="107" t="s">
        <v>40</v>
      </c>
      <c r="G471" s="109" t="s">
        <v>1570</v>
      </c>
      <c r="H471" s="110">
        <v>27160.993999999999</v>
      </c>
      <c r="I471" s="111" t="s">
        <v>44</v>
      </c>
      <c r="J471" s="108" t="s">
        <v>1779</v>
      </c>
    </row>
    <row r="472" spans="1:10" ht="76.5" customHeight="1" x14ac:dyDescent="0.2">
      <c r="A472" s="106">
        <v>461</v>
      </c>
      <c r="B472" s="107" t="s">
        <v>46</v>
      </c>
      <c r="C472" s="107"/>
      <c r="D472" s="107">
        <v>10</v>
      </c>
      <c r="E472" s="107">
        <v>0</v>
      </c>
      <c r="F472" s="107" t="s">
        <v>1558</v>
      </c>
      <c r="G472" s="118" t="s">
        <v>1732</v>
      </c>
      <c r="H472" s="110">
        <v>27160.993999999999</v>
      </c>
      <c r="I472" s="111" t="s">
        <v>44</v>
      </c>
      <c r="J472" s="108" t="s">
        <v>1779</v>
      </c>
    </row>
    <row r="473" spans="1:10" ht="76.5" customHeight="1" x14ac:dyDescent="0.2">
      <c r="A473" s="106">
        <v>462</v>
      </c>
      <c r="B473" s="107" t="s">
        <v>46</v>
      </c>
      <c r="C473" s="107"/>
      <c r="D473" s="107">
        <v>18</v>
      </c>
      <c r="E473" s="107">
        <v>0</v>
      </c>
      <c r="F473" s="107" t="s">
        <v>1553</v>
      </c>
      <c r="G473" s="118" t="s">
        <v>1733</v>
      </c>
      <c r="H473" s="110">
        <v>27160.993999999999</v>
      </c>
      <c r="I473" s="111" t="s">
        <v>44</v>
      </c>
      <c r="J473" s="108" t="s">
        <v>1779</v>
      </c>
    </row>
    <row r="474" spans="1:10" ht="76.5" customHeight="1" x14ac:dyDescent="0.2">
      <c r="A474" s="106">
        <v>463</v>
      </c>
      <c r="B474" s="107"/>
      <c r="C474" s="107" t="s">
        <v>46</v>
      </c>
      <c r="D474" s="107">
        <v>17</v>
      </c>
      <c r="E474" s="107">
        <v>0</v>
      </c>
      <c r="F474" s="107" t="s">
        <v>1553</v>
      </c>
      <c r="G474" s="118" t="s">
        <v>1554</v>
      </c>
      <c r="H474" s="110">
        <v>27160.993999999999</v>
      </c>
      <c r="I474" s="111" t="s">
        <v>44</v>
      </c>
      <c r="J474" s="108" t="s">
        <v>1779</v>
      </c>
    </row>
    <row r="475" spans="1:10" ht="76.5" customHeight="1" x14ac:dyDescent="0.2">
      <c r="A475" s="106">
        <v>464</v>
      </c>
      <c r="B475" s="107" t="s">
        <v>39</v>
      </c>
      <c r="C475" s="107"/>
      <c r="D475" s="107">
        <v>38</v>
      </c>
      <c r="E475" s="107">
        <v>4</v>
      </c>
      <c r="F475" s="107" t="s">
        <v>1595</v>
      </c>
      <c r="G475" s="118" t="s">
        <v>1690</v>
      </c>
      <c r="H475" s="110">
        <v>27160.993999999999</v>
      </c>
      <c r="I475" s="111" t="s">
        <v>44</v>
      </c>
      <c r="J475" s="108" t="s">
        <v>1779</v>
      </c>
    </row>
    <row r="476" spans="1:10" ht="76.5" customHeight="1" x14ac:dyDescent="0.2">
      <c r="A476" s="106">
        <v>465</v>
      </c>
      <c r="B476" s="108"/>
      <c r="C476" s="108" t="s">
        <v>46</v>
      </c>
      <c r="D476" s="108">
        <v>13</v>
      </c>
      <c r="E476" s="108">
        <v>12</v>
      </c>
      <c r="F476" s="108" t="s">
        <v>51</v>
      </c>
      <c r="G476" s="117" t="s">
        <v>1104</v>
      </c>
      <c r="H476" s="110">
        <v>27160.993999999999</v>
      </c>
      <c r="I476" s="111" t="s">
        <v>44</v>
      </c>
      <c r="J476" s="108" t="s">
        <v>1779</v>
      </c>
    </row>
    <row r="477" spans="1:10" ht="76.5" customHeight="1" x14ac:dyDescent="0.2">
      <c r="A477" s="106">
        <v>466</v>
      </c>
      <c r="B477" s="108" t="s">
        <v>46</v>
      </c>
      <c r="C477" s="108"/>
      <c r="D477" s="108">
        <v>29</v>
      </c>
      <c r="E477" s="108">
        <v>12</v>
      </c>
      <c r="F477" s="108" t="s">
        <v>75</v>
      </c>
      <c r="G477" s="136" t="s">
        <v>1772</v>
      </c>
      <c r="H477" s="110">
        <v>27160.993999999999</v>
      </c>
      <c r="I477" s="111" t="s">
        <v>44</v>
      </c>
      <c r="J477" s="108" t="s">
        <v>1779</v>
      </c>
    </row>
    <row r="478" spans="1:10" ht="76.5" customHeight="1" x14ac:dyDescent="0.2">
      <c r="A478" s="106">
        <v>467</v>
      </c>
      <c r="B478" s="107"/>
      <c r="C478" s="107" t="s">
        <v>39</v>
      </c>
      <c r="D478" s="107">
        <v>31</v>
      </c>
      <c r="E478" s="107">
        <v>12</v>
      </c>
      <c r="F478" s="107" t="s">
        <v>75</v>
      </c>
      <c r="G478" s="118" t="s">
        <v>1734</v>
      </c>
      <c r="H478" s="110">
        <v>27160.993999999999</v>
      </c>
      <c r="I478" s="111" t="s">
        <v>44</v>
      </c>
      <c r="J478" s="108" t="s">
        <v>1779</v>
      </c>
    </row>
    <row r="479" spans="1:10" ht="76.5" customHeight="1" x14ac:dyDescent="0.2">
      <c r="A479" s="106">
        <v>468</v>
      </c>
      <c r="B479" s="108"/>
      <c r="C479" s="108" t="s">
        <v>46</v>
      </c>
      <c r="D479" s="108">
        <v>10</v>
      </c>
      <c r="E479" s="108">
        <v>11</v>
      </c>
      <c r="F479" s="108" t="s">
        <v>512</v>
      </c>
      <c r="G479" s="117" t="s">
        <v>1112</v>
      </c>
      <c r="H479" s="110">
        <v>27160.993999999999</v>
      </c>
      <c r="I479" s="111" t="s">
        <v>44</v>
      </c>
      <c r="J479" s="108" t="s">
        <v>1779</v>
      </c>
    </row>
    <row r="480" spans="1:10" ht="76.5" customHeight="1" x14ac:dyDescent="0.2">
      <c r="A480" s="106">
        <v>469</v>
      </c>
      <c r="B480" s="108" t="s">
        <v>39</v>
      </c>
      <c r="C480" s="108"/>
      <c r="D480" s="108">
        <v>48</v>
      </c>
      <c r="E480" s="108">
        <v>12</v>
      </c>
      <c r="F480" s="108" t="s">
        <v>242</v>
      </c>
      <c r="G480" s="117" t="s">
        <v>538</v>
      </c>
      <c r="H480" s="110">
        <v>27160.993999999999</v>
      </c>
      <c r="I480" s="111" t="s">
        <v>44</v>
      </c>
      <c r="J480" s="108" t="s">
        <v>1779</v>
      </c>
    </row>
    <row r="481" spans="1:10" ht="76.5" customHeight="1" x14ac:dyDescent="0.2">
      <c r="A481" s="106">
        <v>470</v>
      </c>
      <c r="B481" s="108" t="s">
        <v>46</v>
      </c>
      <c r="C481" s="108"/>
      <c r="D481" s="108">
        <v>14</v>
      </c>
      <c r="E481" s="108">
        <v>11</v>
      </c>
      <c r="F481" s="108" t="s">
        <v>1118</v>
      </c>
      <c r="G481" s="117" t="s">
        <v>733</v>
      </c>
      <c r="H481" s="110">
        <v>27160.993999999999</v>
      </c>
      <c r="I481" s="111" t="s">
        <v>44</v>
      </c>
      <c r="J481" s="108" t="s">
        <v>1779</v>
      </c>
    </row>
    <row r="482" spans="1:10" ht="76.5" customHeight="1" x14ac:dyDescent="0.2">
      <c r="A482" s="106">
        <v>471</v>
      </c>
      <c r="B482" s="108" t="s">
        <v>39</v>
      </c>
      <c r="C482" s="108"/>
      <c r="D482" s="108">
        <v>5</v>
      </c>
      <c r="E482" s="108">
        <v>12</v>
      </c>
      <c r="F482" s="108" t="s">
        <v>242</v>
      </c>
      <c r="G482" s="117" t="s">
        <v>1126</v>
      </c>
      <c r="H482" s="110">
        <v>27160.993999999999</v>
      </c>
      <c r="I482" s="111" t="s">
        <v>44</v>
      </c>
      <c r="J482" s="108" t="s">
        <v>1779</v>
      </c>
    </row>
    <row r="483" spans="1:10" ht="76.5" customHeight="1" x14ac:dyDescent="0.2">
      <c r="A483" s="106">
        <v>472</v>
      </c>
      <c r="B483" s="107"/>
      <c r="C483" s="107" t="s">
        <v>46</v>
      </c>
      <c r="D483" s="107">
        <v>8</v>
      </c>
      <c r="E483" s="107">
        <v>12</v>
      </c>
      <c r="F483" s="107" t="s">
        <v>75</v>
      </c>
      <c r="G483" s="118" t="s">
        <v>1700</v>
      </c>
      <c r="H483" s="110">
        <v>27160.993999999999</v>
      </c>
      <c r="I483" s="111" t="s">
        <v>44</v>
      </c>
      <c r="J483" s="108" t="s">
        <v>1779</v>
      </c>
    </row>
    <row r="484" spans="1:10" ht="76.5" customHeight="1" x14ac:dyDescent="0.2">
      <c r="A484" s="106">
        <v>473</v>
      </c>
      <c r="B484" s="107"/>
      <c r="C484" s="107" t="s">
        <v>39</v>
      </c>
      <c r="D484" s="107">
        <v>16</v>
      </c>
      <c r="E484" s="107">
        <v>12</v>
      </c>
      <c r="F484" s="107" t="s">
        <v>40</v>
      </c>
      <c r="G484" s="118" t="s">
        <v>1735</v>
      </c>
      <c r="H484" s="110">
        <v>27160.993999999999</v>
      </c>
      <c r="I484" s="111" t="s">
        <v>44</v>
      </c>
      <c r="J484" s="108" t="s">
        <v>1779</v>
      </c>
    </row>
    <row r="485" spans="1:10" ht="76.5" customHeight="1" x14ac:dyDescent="0.2">
      <c r="A485" s="106">
        <v>474</v>
      </c>
      <c r="B485" s="108"/>
      <c r="C485" s="108" t="s">
        <v>39</v>
      </c>
      <c r="D485" s="108">
        <v>31</v>
      </c>
      <c r="E485" s="108">
        <v>12</v>
      </c>
      <c r="F485" s="108" t="s">
        <v>75</v>
      </c>
      <c r="G485" s="117" t="s">
        <v>54</v>
      </c>
      <c r="H485" s="110">
        <v>27160.993999999999</v>
      </c>
      <c r="I485" s="111" t="s">
        <v>44</v>
      </c>
      <c r="J485" s="108" t="s">
        <v>1779</v>
      </c>
    </row>
    <row r="486" spans="1:10" ht="76.5" customHeight="1" x14ac:dyDescent="0.2">
      <c r="A486" s="106">
        <v>475</v>
      </c>
      <c r="B486" s="107" t="s">
        <v>39</v>
      </c>
      <c r="C486" s="107"/>
      <c r="D486" s="107">
        <v>34</v>
      </c>
      <c r="E486" s="107">
        <v>12</v>
      </c>
      <c r="F486" s="107" t="s">
        <v>75</v>
      </c>
      <c r="G486" s="118" t="s">
        <v>1736</v>
      </c>
      <c r="H486" s="110">
        <v>27160.993999999999</v>
      </c>
      <c r="I486" s="111" t="s">
        <v>44</v>
      </c>
      <c r="J486" s="108" t="s">
        <v>1779</v>
      </c>
    </row>
    <row r="487" spans="1:10" ht="76.5" customHeight="1" x14ac:dyDescent="0.2">
      <c r="A487" s="106">
        <v>476</v>
      </c>
      <c r="B487" s="107" t="s">
        <v>39</v>
      </c>
      <c r="C487" s="107"/>
      <c r="D487" s="107">
        <v>16</v>
      </c>
      <c r="E487" s="107">
        <v>12</v>
      </c>
      <c r="F487" s="107" t="s">
        <v>47</v>
      </c>
      <c r="G487" s="109" t="s">
        <v>1737</v>
      </c>
      <c r="H487" s="110">
        <v>27160.993999999999</v>
      </c>
      <c r="I487" s="111" t="s">
        <v>44</v>
      </c>
      <c r="J487" s="108" t="s">
        <v>1779</v>
      </c>
    </row>
    <row r="488" spans="1:10" ht="76.5" customHeight="1" x14ac:dyDescent="0.2">
      <c r="A488" s="106">
        <v>477</v>
      </c>
      <c r="B488" s="107" t="s">
        <v>39</v>
      </c>
      <c r="C488" s="107"/>
      <c r="D488" s="107">
        <v>12</v>
      </c>
      <c r="E488" s="107">
        <v>6</v>
      </c>
      <c r="F488" s="107" t="s">
        <v>1568</v>
      </c>
      <c r="G488" s="118" t="s">
        <v>1738</v>
      </c>
      <c r="H488" s="110">
        <v>27160.993999999999</v>
      </c>
      <c r="I488" s="111" t="s">
        <v>44</v>
      </c>
      <c r="J488" s="108" t="s">
        <v>1779</v>
      </c>
    </row>
    <row r="489" spans="1:10" ht="76.5" customHeight="1" x14ac:dyDescent="0.2">
      <c r="A489" s="106">
        <v>478</v>
      </c>
      <c r="B489" s="107" t="s">
        <v>46</v>
      </c>
      <c r="C489" s="107"/>
      <c r="D489" s="107">
        <v>17</v>
      </c>
      <c r="E489" s="107">
        <v>12</v>
      </c>
      <c r="F489" s="107" t="s">
        <v>40</v>
      </c>
      <c r="G489" s="109" t="s">
        <v>1737</v>
      </c>
      <c r="H489" s="110">
        <v>27160.993999999999</v>
      </c>
      <c r="I489" s="111" t="s">
        <v>44</v>
      </c>
      <c r="J489" s="108" t="s">
        <v>1779</v>
      </c>
    </row>
    <row r="490" spans="1:10" ht="76.5" customHeight="1" x14ac:dyDescent="0.2">
      <c r="A490" s="106">
        <v>479</v>
      </c>
      <c r="B490" s="108"/>
      <c r="C490" s="108" t="s">
        <v>46</v>
      </c>
      <c r="D490" s="108">
        <v>17</v>
      </c>
      <c r="E490" s="108">
        <v>12</v>
      </c>
      <c r="F490" s="108" t="s">
        <v>40</v>
      </c>
      <c r="G490" s="117" t="s">
        <v>1133</v>
      </c>
      <c r="H490" s="110">
        <v>27160.993999999999</v>
      </c>
      <c r="I490" s="111" t="s">
        <v>44</v>
      </c>
      <c r="J490" s="108" t="s">
        <v>1779</v>
      </c>
    </row>
    <row r="491" spans="1:10" ht="76.5" customHeight="1" x14ac:dyDescent="0.2">
      <c r="A491" s="106">
        <v>480</v>
      </c>
      <c r="B491" s="108" t="s">
        <v>46</v>
      </c>
      <c r="C491" s="108"/>
      <c r="D491" s="108">
        <v>8</v>
      </c>
      <c r="E491" s="108">
        <v>6</v>
      </c>
      <c r="F491" s="108" t="s">
        <v>1135</v>
      </c>
      <c r="G491" s="117" t="s">
        <v>1139</v>
      </c>
      <c r="H491" s="110">
        <v>27160.993999999999</v>
      </c>
      <c r="I491" s="111" t="s">
        <v>44</v>
      </c>
      <c r="J491" s="108" t="s">
        <v>1779</v>
      </c>
    </row>
    <row r="492" spans="1:10" ht="76.5" customHeight="1" x14ac:dyDescent="0.2">
      <c r="A492" s="106">
        <v>481</v>
      </c>
      <c r="B492" s="107" t="s">
        <v>39</v>
      </c>
      <c r="C492" s="107"/>
      <c r="D492" s="107">
        <v>7</v>
      </c>
      <c r="E492" s="107">
        <v>12</v>
      </c>
      <c r="F492" s="107" t="s">
        <v>248</v>
      </c>
      <c r="G492" s="118" t="s">
        <v>1739</v>
      </c>
      <c r="H492" s="110">
        <v>27160.993999999999</v>
      </c>
      <c r="I492" s="107" t="s">
        <v>1583</v>
      </c>
      <c r="J492" s="108" t="s">
        <v>1779</v>
      </c>
    </row>
    <row r="493" spans="1:10" ht="76.5" customHeight="1" x14ac:dyDescent="0.2">
      <c r="A493" s="106">
        <v>482</v>
      </c>
      <c r="B493" s="108" t="s">
        <v>46</v>
      </c>
      <c r="C493" s="108"/>
      <c r="D493" s="108">
        <v>11</v>
      </c>
      <c r="E493" s="108">
        <v>8</v>
      </c>
      <c r="F493" s="108" t="s">
        <v>169</v>
      </c>
      <c r="G493" s="117" t="s">
        <v>1142</v>
      </c>
      <c r="H493" s="110">
        <v>27160.993999999999</v>
      </c>
      <c r="I493" s="111" t="s">
        <v>44</v>
      </c>
      <c r="J493" s="108" t="s">
        <v>1779</v>
      </c>
    </row>
    <row r="494" spans="1:10" ht="76.5" customHeight="1" x14ac:dyDescent="0.2">
      <c r="A494" s="106">
        <v>483</v>
      </c>
      <c r="B494" s="108" t="s">
        <v>46</v>
      </c>
      <c r="C494" s="108"/>
      <c r="D494" s="108">
        <v>12</v>
      </c>
      <c r="E494" s="108">
        <v>12</v>
      </c>
      <c r="F494" s="108" t="s">
        <v>242</v>
      </c>
      <c r="G494" s="117" t="s">
        <v>1146</v>
      </c>
      <c r="H494" s="110">
        <v>27160.993999999999</v>
      </c>
      <c r="I494" s="111" t="s">
        <v>44</v>
      </c>
      <c r="J494" s="108" t="s">
        <v>1779</v>
      </c>
    </row>
    <row r="495" spans="1:10" ht="76.5" customHeight="1" x14ac:dyDescent="0.2">
      <c r="A495" s="106">
        <v>484</v>
      </c>
      <c r="B495" s="107" t="s">
        <v>39</v>
      </c>
      <c r="C495" s="107"/>
      <c r="D495" s="107">
        <v>41</v>
      </c>
      <c r="E495" s="107">
        <v>12</v>
      </c>
      <c r="F495" s="107" t="s">
        <v>40</v>
      </c>
      <c r="G495" s="118" t="s">
        <v>644</v>
      </c>
      <c r="H495" s="110">
        <v>27160.993999999999</v>
      </c>
      <c r="I495" s="111" t="s">
        <v>44</v>
      </c>
      <c r="J495" s="108" t="s">
        <v>1779</v>
      </c>
    </row>
    <row r="496" spans="1:10" ht="76.5" customHeight="1" x14ac:dyDescent="0.2">
      <c r="A496" s="106">
        <v>485</v>
      </c>
      <c r="B496" s="107"/>
      <c r="C496" s="107" t="s">
        <v>46</v>
      </c>
      <c r="D496" s="107">
        <v>18</v>
      </c>
      <c r="E496" s="107">
        <v>12</v>
      </c>
      <c r="F496" s="107" t="s">
        <v>40</v>
      </c>
      <c r="G496" s="109" t="s">
        <v>1567</v>
      </c>
      <c r="H496" s="110">
        <v>27160.993999999999</v>
      </c>
      <c r="I496" s="111" t="s">
        <v>44</v>
      </c>
      <c r="J496" s="108" t="s">
        <v>1779</v>
      </c>
    </row>
    <row r="497" spans="1:10" ht="76.5" customHeight="1" x14ac:dyDescent="0.2">
      <c r="A497" s="106">
        <v>486</v>
      </c>
      <c r="B497" s="108"/>
      <c r="C497" s="108" t="s">
        <v>46</v>
      </c>
      <c r="D497" s="108">
        <v>5</v>
      </c>
      <c r="E497" s="108">
        <v>10</v>
      </c>
      <c r="F497" s="108" t="s">
        <v>572</v>
      </c>
      <c r="G497" s="117" t="s">
        <v>1151</v>
      </c>
      <c r="H497" s="110">
        <v>27160.993999999999</v>
      </c>
      <c r="I497" s="111" t="s">
        <v>44</v>
      </c>
      <c r="J497" s="108" t="s">
        <v>1779</v>
      </c>
    </row>
    <row r="498" spans="1:10" ht="76.5" customHeight="1" x14ac:dyDescent="0.2">
      <c r="A498" s="106">
        <v>487</v>
      </c>
      <c r="B498" s="107"/>
      <c r="C498" s="107" t="s">
        <v>39</v>
      </c>
      <c r="D498" s="107">
        <v>16</v>
      </c>
      <c r="E498" s="107">
        <v>12</v>
      </c>
      <c r="F498" s="107" t="s">
        <v>47</v>
      </c>
      <c r="G498" s="118" t="s">
        <v>1740</v>
      </c>
      <c r="H498" s="110">
        <v>27160.993999999999</v>
      </c>
      <c r="I498" s="111" t="s">
        <v>44</v>
      </c>
      <c r="J498" s="108" t="s">
        <v>1779</v>
      </c>
    </row>
    <row r="499" spans="1:10" ht="76.5" customHeight="1" x14ac:dyDescent="0.2">
      <c r="A499" s="106">
        <v>488</v>
      </c>
      <c r="B499" s="108"/>
      <c r="C499" s="108" t="s">
        <v>46</v>
      </c>
      <c r="D499" s="108">
        <v>12</v>
      </c>
      <c r="E499" s="108">
        <v>12</v>
      </c>
      <c r="F499" s="108" t="s">
        <v>47</v>
      </c>
      <c r="G499" s="117" t="s">
        <v>1155</v>
      </c>
      <c r="H499" s="110">
        <v>27160.993999999999</v>
      </c>
      <c r="I499" s="111" t="s">
        <v>44</v>
      </c>
      <c r="J499" s="108" t="s">
        <v>1779</v>
      </c>
    </row>
    <row r="500" spans="1:10" ht="76.5" customHeight="1" x14ac:dyDescent="0.2">
      <c r="A500" s="106">
        <v>489</v>
      </c>
      <c r="B500" s="108"/>
      <c r="C500" s="108" t="s">
        <v>46</v>
      </c>
      <c r="D500" s="108">
        <v>12</v>
      </c>
      <c r="E500" s="108">
        <v>12</v>
      </c>
      <c r="F500" s="124" t="s">
        <v>1537</v>
      </c>
      <c r="G500" s="117" t="s">
        <v>1159</v>
      </c>
      <c r="H500" s="110">
        <v>27160.993999999999</v>
      </c>
      <c r="I500" s="111" t="s">
        <v>44</v>
      </c>
      <c r="J500" s="108" t="s">
        <v>1779</v>
      </c>
    </row>
    <row r="501" spans="1:10" ht="76.5" customHeight="1" x14ac:dyDescent="0.2">
      <c r="A501" s="106">
        <v>490</v>
      </c>
      <c r="B501" s="107" t="s">
        <v>39</v>
      </c>
      <c r="C501" s="107"/>
      <c r="D501" s="107">
        <v>24</v>
      </c>
      <c r="E501" s="107">
        <v>12</v>
      </c>
      <c r="F501" s="107" t="s">
        <v>47</v>
      </c>
      <c r="G501" s="118" t="s">
        <v>1741</v>
      </c>
      <c r="H501" s="110">
        <v>27160.993999999999</v>
      </c>
      <c r="I501" s="111" t="s">
        <v>44</v>
      </c>
      <c r="J501" s="108" t="s">
        <v>1779</v>
      </c>
    </row>
    <row r="502" spans="1:10" ht="76.5" customHeight="1" x14ac:dyDescent="0.2">
      <c r="A502" s="106">
        <v>491</v>
      </c>
      <c r="B502" s="108"/>
      <c r="C502" s="108" t="s">
        <v>46</v>
      </c>
      <c r="D502" s="108">
        <v>3</v>
      </c>
      <c r="E502" s="108">
        <v>12</v>
      </c>
      <c r="F502" s="108" t="s">
        <v>75</v>
      </c>
      <c r="G502" s="117" t="s">
        <v>1163</v>
      </c>
      <c r="H502" s="110">
        <v>27160.993999999999</v>
      </c>
      <c r="I502" s="111" t="s">
        <v>44</v>
      </c>
      <c r="J502" s="108" t="s">
        <v>1779</v>
      </c>
    </row>
    <row r="503" spans="1:10" ht="76.5" customHeight="1" x14ac:dyDescent="0.2">
      <c r="A503" s="106">
        <v>492</v>
      </c>
      <c r="B503" s="108"/>
      <c r="C503" s="108" t="s">
        <v>46</v>
      </c>
      <c r="D503" s="108">
        <v>11</v>
      </c>
      <c r="E503" s="108">
        <v>12</v>
      </c>
      <c r="F503" s="108" t="s">
        <v>242</v>
      </c>
      <c r="G503" s="117" t="s">
        <v>1168</v>
      </c>
      <c r="H503" s="110">
        <v>27160.993999999999</v>
      </c>
      <c r="I503" s="111" t="s">
        <v>44</v>
      </c>
      <c r="J503" s="108" t="s">
        <v>1779</v>
      </c>
    </row>
    <row r="504" spans="1:10" ht="76.5" customHeight="1" x14ac:dyDescent="0.2">
      <c r="A504" s="106">
        <v>493</v>
      </c>
      <c r="B504" s="108" t="s">
        <v>46</v>
      </c>
      <c r="C504" s="108"/>
      <c r="D504" s="108">
        <v>15</v>
      </c>
      <c r="E504" s="108">
        <v>3</v>
      </c>
      <c r="F504" s="108" t="s">
        <v>554</v>
      </c>
      <c r="G504" s="117" t="s">
        <v>1172</v>
      </c>
      <c r="H504" s="110">
        <v>27160.993999999999</v>
      </c>
      <c r="I504" s="111" t="s">
        <v>44</v>
      </c>
      <c r="J504" s="108" t="s">
        <v>1779</v>
      </c>
    </row>
    <row r="505" spans="1:10" ht="76.5" customHeight="1" x14ac:dyDescent="0.2">
      <c r="A505" s="106">
        <v>494</v>
      </c>
      <c r="B505" s="108"/>
      <c r="C505" s="108" t="s">
        <v>46</v>
      </c>
      <c r="D505" s="108">
        <v>10</v>
      </c>
      <c r="E505" s="108">
        <v>11</v>
      </c>
      <c r="F505" s="108" t="s">
        <v>512</v>
      </c>
      <c r="G505" s="117" t="s">
        <v>1175</v>
      </c>
      <c r="H505" s="110">
        <v>27160.993999999999</v>
      </c>
      <c r="I505" s="111" t="s">
        <v>44</v>
      </c>
      <c r="J505" s="108" t="s">
        <v>1779</v>
      </c>
    </row>
    <row r="506" spans="1:10" ht="76.5" customHeight="1" x14ac:dyDescent="0.2">
      <c r="A506" s="106">
        <v>495</v>
      </c>
      <c r="B506" s="108"/>
      <c r="C506" s="108" t="s">
        <v>39</v>
      </c>
      <c r="D506" s="108">
        <v>6</v>
      </c>
      <c r="E506" s="108">
        <v>12</v>
      </c>
      <c r="F506" s="108" t="s">
        <v>40</v>
      </c>
      <c r="G506" s="117" t="s">
        <v>1179</v>
      </c>
      <c r="H506" s="110">
        <v>27160.993999999999</v>
      </c>
      <c r="I506" s="111" t="s">
        <v>44</v>
      </c>
      <c r="J506" s="108" t="s">
        <v>1779</v>
      </c>
    </row>
    <row r="507" spans="1:10" ht="76.5" customHeight="1" x14ac:dyDescent="0.2">
      <c r="A507" s="106">
        <v>496</v>
      </c>
      <c r="B507" s="108" t="s">
        <v>46</v>
      </c>
      <c r="C507" s="108"/>
      <c r="D507" s="108">
        <v>4</v>
      </c>
      <c r="E507" s="108">
        <v>12</v>
      </c>
      <c r="F507" s="108" t="s">
        <v>75</v>
      </c>
      <c r="G507" s="117" t="s">
        <v>1184</v>
      </c>
      <c r="H507" s="110">
        <v>27160.993999999999</v>
      </c>
      <c r="I507" s="111" t="s">
        <v>44</v>
      </c>
      <c r="J507" s="108" t="s">
        <v>1779</v>
      </c>
    </row>
    <row r="508" spans="1:10" ht="76.5" customHeight="1" x14ac:dyDescent="0.2">
      <c r="A508" s="106">
        <v>497</v>
      </c>
      <c r="B508" s="107"/>
      <c r="C508" s="107" t="s">
        <v>39</v>
      </c>
      <c r="D508" s="107">
        <v>33</v>
      </c>
      <c r="E508" s="107">
        <v>12</v>
      </c>
      <c r="F508" s="114" t="s">
        <v>40</v>
      </c>
      <c r="G508" s="118" t="s">
        <v>1742</v>
      </c>
      <c r="H508" s="110">
        <v>27160.993999999999</v>
      </c>
      <c r="I508" s="111" t="s">
        <v>44</v>
      </c>
      <c r="J508" s="108" t="s">
        <v>1779</v>
      </c>
    </row>
    <row r="509" spans="1:10" ht="76.5" customHeight="1" x14ac:dyDescent="0.2">
      <c r="A509" s="106">
        <v>498</v>
      </c>
      <c r="B509" s="107" t="s">
        <v>39</v>
      </c>
      <c r="C509" s="107"/>
      <c r="D509" s="107">
        <v>6</v>
      </c>
      <c r="E509" s="107">
        <v>12</v>
      </c>
      <c r="F509" s="107" t="s">
        <v>51</v>
      </c>
      <c r="G509" s="118" t="s">
        <v>1743</v>
      </c>
      <c r="H509" s="110">
        <v>27160.993999999999</v>
      </c>
      <c r="I509" s="111" t="s">
        <v>44</v>
      </c>
      <c r="J509" s="108" t="s">
        <v>1779</v>
      </c>
    </row>
    <row r="510" spans="1:10" ht="76.5" customHeight="1" x14ac:dyDescent="0.2">
      <c r="A510" s="106">
        <v>499</v>
      </c>
      <c r="B510" s="107" t="s">
        <v>39</v>
      </c>
      <c r="C510" s="107"/>
      <c r="D510" s="107">
        <v>39</v>
      </c>
      <c r="E510" s="107">
        <v>12</v>
      </c>
      <c r="F510" s="107" t="s">
        <v>40</v>
      </c>
      <c r="G510" s="118" t="s">
        <v>1104</v>
      </c>
      <c r="H510" s="110">
        <v>27160.993999999999</v>
      </c>
      <c r="I510" s="111" t="s">
        <v>44</v>
      </c>
      <c r="J510" s="108" t="s">
        <v>1779</v>
      </c>
    </row>
    <row r="511" spans="1:10" ht="76.5" customHeight="1" x14ac:dyDescent="0.2">
      <c r="A511" s="106">
        <v>500</v>
      </c>
      <c r="B511" s="107" t="s">
        <v>46</v>
      </c>
      <c r="C511" s="107"/>
      <c r="D511" s="107">
        <v>11</v>
      </c>
      <c r="E511" s="107">
        <v>0</v>
      </c>
      <c r="F511" s="107" t="s">
        <v>1553</v>
      </c>
      <c r="G511" s="118" t="s">
        <v>1601</v>
      </c>
      <c r="H511" s="110">
        <v>27160.993999999999</v>
      </c>
      <c r="I511" s="111" t="s">
        <v>44</v>
      </c>
      <c r="J511" s="108" t="s">
        <v>1779</v>
      </c>
    </row>
    <row r="512" spans="1:10" ht="76.5" customHeight="1" x14ac:dyDescent="0.2">
      <c r="A512" s="106">
        <v>501</v>
      </c>
      <c r="B512" s="108"/>
      <c r="C512" s="108" t="s">
        <v>46</v>
      </c>
      <c r="D512" s="108">
        <v>21</v>
      </c>
      <c r="E512" s="108">
        <v>8</v>
      </c>
      <c r="F512" s="124" t="s">
        <v>1186</v>
      </c>
      <c r="G512" s="117" t="s">
        <v>1188</v>
      </c>
      <c r="H512" s="110">
        <v>27160.993999999999</v>
      </c>
      <c r="I512" s="111" t="s">
        <v>44</v>
      </c>
      <c r="J512" s="108" t="s">
        <v>1779</v>
      </c>
    </row>
    <row r="513" spans="1:10" ht="76.5" customHeight="1" x14ac:dyDescent="0.2">
      <c r="A513" s="106">
        <v>502</v>
      </c>
      <c r="B513" s="108"/>
      <c r="C513" s="108" t="s">
        <v>46</v>
      </c>
      <c r="D513" s="108">
        <v>10</v>
      </c>
      <c r="E513" s="108">
        <v>12</v>
      </c>
      <c r="F513" s="108" t="s">
        <v>75</v>
      </c>
      <c r="G513" s="117" t="s">
        <v>1193</v>
      </c>
      <c r="H513" s="110">
        <v>27160.993999999999</v>
      </c>
      <c r="I513" s="111" t="s">
        <v>44</v>
      </c>
      <c r="J513" s="108" t="s">
        <v>1779</v>
      </c>
    </row>
    <row r="514" spans="1:10" ht="76.5" customHeight="1" x14ac:dyDescent="0.2">
      <c r="A514" s="106">
        <v>503</v>
      </c>
      <c r="B514" s="107"/>
      <c r="C514" s="107" t="s">
        <v>46</v>
      </c>
      <c r="D514" s="107">
        <v>17</v>
      </c>
      <c r="E514" s="107">
        <v>12</v>
      </c>
      <c r="F514" s="107" t="s">
        <v>242</v>
      </c>
      <c r="G514" s="109" t="s">
        <v>1570</v>
      </c>
      <c r="H514" s="110">
        <v>27160.993999999999</v>
      </c>
      <c r="I514" s="111" t="s">
        <v>44</v>
      </c>
      <c r="J514" s="108" t="s">
        <v>1779</v>
      </c>
    </row>
    <row r="515" spans="1:10" ht="76.5" customHeight="1" x14ac:dyDescent="0.2">
      <c r="A515" s="106">
        <v>504</v>
      </c>
      <c r="B515" s="108"/>
      <c r="C515" s="108" t="s">
        <v>46</v>
      </c>
      <c r="D515" s="108">
        <v>22</v>
      </c>
      <c r="E515" s="108">
        <v>12</v>
      </c>
      <c r="F515" s="108" t="s">
        <v>75</v>
      </c>
      <c r="G515" s="117" t="s">
        <v>1197</v>
      </c>
      <c r="H515" s="110">
        <v>27160.993999999999</v>
      </c>
      <c r="I515" s="111" t="s">
        <v>44</v>
      </c>
      <c r="J515" s="108" t="s">
        <v>1779</v>
      </c>
    </row>
    <row r="516" spans="1:10" ht="76.5" customHeight="1" x14ac:dyDescent="0.2">
      <c r="A516" s="106">
        <v>505</v>
      </c>
      <c r="B516" s="108" t="s">
        <v>39</v>
      </c>
      <c r="C516" s="108"/>
      <c r="D516" s="108">
        <v>9</v>
      </c>
      <c r="E516" s="108">
        <v>12</v>
      </c>
      <c r="F516" s="108" t="s">
        <v>242</v>
      </c>
      <c r="G516" s="117" t="s">
        <v>1201</v>
      </c>
      <c r="H516" s="110">
        <v>27160.993999999999</v>
      </c>
      <c r="I516" s="111" t="s">
        <v>44</v>
      </c>
      <c r="J516" s="108" t="s">
        <v>1779</v>
      </c>
    </row>
    <row r="517" spans="1:10" ht="76.5" customHeight="1" x14ac:dyDescent="0.2">
      <c r="A517" s="106">
        <v>506</v>
      </c>
      <c r="B517" s="107"/>
      <c r="C517" s="107" t="s">
        <v>46</v>
      </c>
      <c r="D517" s="107">
        <v>15</v>
      </c>
      <c r="E517" s="107">
        <v>12</v>
      </c>
      <c r="F517" s="107" t="s">
        <v>40</v>
      </c>
      <c r="G517" s="109" t="s">
        <v>1570</v>
      </c>
      <c r="H517" s="110">
        <v>27160.993999999999</v>
      </c>
      <c r="I517" s="111" t="s">
        <v>44</v>
      </c>
      <c r="J517" s="108" t="s">
        <v>1779</v>
      </c>
    </row>
    <row r="518" spans="1:10" ht="76.5" customHeight="1" x14ac:dyDescent="0.2">
      <c r="A518" s="106">
        <v>507</v>
      </c>
      <c r="B518" s="107"/>
      <c r="C518" s="107" t="s">
        <v>39</v>
      </c>
      <c r="D518" s="107">
        <v>8</v>
      </c>
      <c r="E518" s="107">
        <v>12</v>
      </c>
      <c r="F518" s="107" t="s">
        <v>1744</v>
      </c>
      <c r="G518" s="118" t="s">
        <v>1745</v>
      </c>
      <c r="H518" s="110">
        <v>27160.993999999999</v>
      </c>
      <c r="I518" s="111" t="s">
        <v>44</v>
      </c>
      <c r="J518" s="108" t="s">
        <v>1779</v>
      </c>
    </row>
    <row r="519" spans="1:10" ht="76.5" customHeight="1" x14ac:dyDescent="0.2">
      <c r="A519" s="106">
        <v>508</v>
      </c>
      <c r="B519" s="108"/>
      <c r="C519" s="108" t="s">
        <v>46</v>
      </c>
      <c r="D519" s="108">
        <v>11</v>
      </c>
      <c r="E519" s="108">
        <v>12</v>
      </c>
      <c r="F519" s="108" t="s">
        <v>1537</v>
      </c>
      <c r="G519" s="117" t="s">
        <v>1206</v>
      </c>
      <c r="H519" s="110">
        <v>27160.993999999999</v>
      </c>
      <c r="I519" s="111" t="s">
        <v>44</v>
      </c>
      <c r="J519" s="108" t="s">
        <v>1779</v>
      </c>
    </row>
    <row r="520" spans="1:10" ht="76.5" customHeight="1" x14ac:dyDescent="0.2">
      <c r="A520" s="106">
        <v>509</v>
      </c>
      <c r="B520" s="108"/>
      <c r="C520" s="108" t="s">
        <v>46</v>
      </c>
      <c r="D520" s="108">
        <v>7</v>
      </c>
      <c r="E520" s="108">
        <v>12</v>
      </c>
      <c r="F520" s="108" t="s">
        <v>40</v>
      </c>
      <c r="G520" s="117" t="s">
        <v>1210</v>
      </c>
      <c r="H520" s="110">
        <v>27160.993999999999</v>
      </c>
      <c r="I520" s="111" t="s">
        <v>44</v>
      </c>
      <c r="J520" s="108" t="s">
        <v>1779</v>
      </c>
    </row>
    <row r="521" spans="1:10" ht="76.5" customHeight="1" x14ac:dyDescent="0.2">
      <c r="A521" s="106">
        <v>510</v>
      </c>
      <c r="B521" s="108"/>
      <c r="C521" s="108" t="s">
        <v>46</v>
      </c>
      <c r="D521" s="108">
        <v>11</v>
      </c>
      <c r="E521" s="108">
        <v>12</v>
      </c>
      <c r="F521" s="108" t="s">
        <v>1537</v>
      </c>
      <c r="G521" s="135" t="s">
        <v>495</v>
      </c>
      <c r="H521" s="110">
        <v>27160.993999999999</v>
      </c>
      <c r="I521" s="111" t="s">
        <v>44</v>
      </c>
      <c r="J521" s="108" t="s">
        <v>1779</v>
      </c>
    </row>
    <row r="522" spans="1:10" ht="76.5" customHeight="1" x14ac:dyDescent="0.2">
      <c r="A522" s="106">
        <v>511</v>
      </c>
      <c r="B522" s="107"/>
      <c r="C522" s="107" t="s">
        <v>39</v>
      </c>
      <c r="D522" s="107">
        <v>4</v>
      </c>
      <c r="E522" s="107">
        <v>12</v>
      </c>
      <c r="F522" s="107" t="s">
        <v>47</v>
      </c>
      <c r="G522" s="118" t="s">
        <v>1746</v>
      </c>
      <c r="H522" s="110">
        <v>27160.993999999999</v>
      </c>
      <c r="I522" s="111" t="s">
        <v>44</v>
      </c>
      <c r="J522" s="108" t="s">
        <v>1779</v>
      </c>
    </row>
    <row r="523" spans="1:10" ht="76.5" customHeight="1" x14ac:dyDescent="0.2">
      <c r="A523" s="106">
        <v>512</v>
      </c>
      <c r="B523" s="108"/>
      <c r="C523" s="108" t="s">
        <v>39</v>
      </c>
      <c r="D523" s="108">
        <v>5</v>
      </c>
      <c r="E523" s="108">
        <v>12</v>
      </c>
      <c r="F523" s="108" t="s">
        <v>75</v>
      </c>
      <c r="G523" s="117" t="s">
        <v>1219</v>
      </c>
      <c r="H523" s="110">
        <v>27160.993999999999</v>
      </c>
      <c r="I523" s="111" t="s">
        <v>44</v>
      </c>
      <c r="J523" s="108" t="s">
        <v>1779</v>
      </c>
    </row>
    <row r="524" spans="1:10" ht="76.5" customHeight="1" x14ac:dyDescent="0.2">
      <c r="A524" s="106">
        <v>513</v>
      </c>
      <c r="B524" s="107"/>
      <c r="C524" s="107" t="s">
        <v>46</v>
      </c>
      <c r="D524" s="107">
        <v>17</v>
      </c>
      <c r="E524" s="107">
        <v>12</v>
      </c>
      <c r="F524" s="107" t="s">
        <v>242</v>
      </c>
      <c r="G524" s="109" t="s">
        <v>1567</v>
      </c>
      <c r="H524" s="110">
        <v>27160.993999999999</v>
      </c>
      <c r="I524" s="111" t="s">
        <v>44</v>
      </c>
      <c r="J524" s="108" t="s">
        <v>1779</v>
      </c>
    </row>
    <row r="525" spans="1:10" ht="76.5" customHeight="1" x14ac:dyDescent="0.2">
      <c r="A525" s="106">
        <v>514</v>
      </c>
      <c r="B525" s="108" t="s">
        <v>46</v>
      </c>
      <c r="C525" s="108"/>
      <c r="D525" s="108">
        <v>11</v>
      </c>
      <c r="E525" s="108">
        <v>12</v>
      </c>
      <c r="F525" s="108" t="s">
        <v>51</v>
      </c>
      <c r="G525" s="117" t="s">
        <v>644</v>
      </c>
      <c r="H525" s="110">
        <v>27160.993999999999</v>
      </c>
      <c r="I525" s="111" t="s">
        <v>44</v>
      </c>
      <c r="J525" s="108" t="s">
        <v>1779</v>
      </c>
    </row>
    <row r="526" spans="1:10" ht="76.5" customHeight="1" x14ac:dyDescent="0.2">
      <c r="A526" s="106">
        <v>515</v>
      </c>
      <c r="B526" s="108" t="s">
        <v>46</v>
      </c>
      <c r="C526" s="108"/>
      <c r="D526" s="108">
        <v>9</v>
      </c>
      <c r="E526" s="108">
        <v>12</v>
      </c>
      <c r="F526" s="108" t="s">
        <v>1224</v>
      </c>
      <c r="G526" s="117" t="s">
        <v>1227</v>
      </c>
      <c r="H526" s="110">
        <v>27160.993999999999</v>
      </c>
      <c r="I526" s="111" t="s">
        <v>44</v>
      </c>
      <c r="J526" s="108" t="s">
        <v>1779</v>
      </c>
    </row>
    <row r="527" spans="1:10" ht="76.5" customHeight="1" x14ac:dyDescent="0.2">
      <c r="A527" s="106">
        <v>516</v>
      </c>
      <c r="B527" s="108" t="s">
        <v>46</v>
      </c>
      <c r="C527" s="108"/>
      <c r="D527" s="108">
        <v>11</v>
      </c>
      <c r="E527" s="108">
        <v>11</v>
      </c>
      <c r="F527" s="108" t="s">
        <v>1229</v>
      </c>
      <c r="G527" s="117" t="s">
        <v>316</v>
      </c>
      <c r="H527" s="110">
        <v>27160.993999999999</v>
      </c>
      <c r="I527" s="111" t="s">
        <v>44</v>
      </c>
      <c r="J527" s="108" t="s">
        <v>1779</v>
      </c>
    </row>
    <row r="528" spans="1:10" ht="76.5" customHeight="1" x14ac:dyDescent="0.2">
      <c r="A528" s="106">
        <v>517</v>
      </c>
      <c r="B528" s="107" t="s">
        <v>46</v>
      </c>
      <c r="C528" s="107"/>
      <c r="D528" s="107">
        <v>12</v>
      </c>
      <c r="E528" s="107">
        <v>0</v>
      </c>
      <c r="F528" s="107" t="s">
        <v>1747</v>
      </c>
      <c r="G528" s="118" t="s">
        <v>1748</v>
      </c>
      <c r="H528" s="110">
        <v>27160.993999999999</v>
      </c>
      <c r="I528" s="111" t="s">
        <v>44</v>
      </c>
      <c r="J528" s="108" t="s">
        <v>1779</v>
      </c>
    </row>
    <row r="529" spans="1:10" ht="76.5" customHeight="1" x14ac:dyDescent="0.2">
      <c r="A529" s="106">
        <v>518</v>
      </c>
      <c r="B529" s="108"/>
      <c r="C529" s="108" t="s">
        <v>46</v>
      </c>
      <c r="D529" s="108">
        <v>8</v>
      </c>
      <c r="E529" s="108">
        <v>12</v>
      </c>
      <c r="F529" s="108" t="s">
        <v>75</v>
      </c>
      <c r="G529" s="117" t="s">
        <v>1236</v>
      </c>
      <c r="H529" s="110">
        <v>27160.993999999999</v>
      </c>
      <c r="I529" s="111" t="s">
        <v>44</v>
      </c>
      <c r="J529" s="108" t="s">
        <v>1779</v>
      </c>
    </row>
    <row r="530" spans="1:10" ht="76.5" customHeight="1" x14ac:dyDescent="0.2">
      <c r="A530" s="106">
        <v>520</v>
      </c>
      <c r="B530" s="107" t="s">
        <v>39</v>
      </c>
      <c r="C530" s="107"/>
      <c r="D530" s="107">
        <v>16</v>
      </c>
      <c r="E530" s="107">
        <v>12</v>
      </c>
      <c r="F530" s="107" t="s">
        <v>40</v>
      </c>
      <c r="G530" s="109" t="s">
        <v>1749</v>
      </c>
      <c r="H530" s="110">
        <v>27160.993999999999</v>
      </c>
      <c r="I530" s="111" t="s">
        <v>44</v>
      </c>
      <c r="J530" s="108" t="s">
        <v>1779</v>
      </c>
    </row>
    <row r="531" spans="1:10" ht="76.5" customHeight="1" x14ac:dyDescent="0.2">
      <c r="A531" s="106">
        <v>519</v>
      </c>
      <c r="B531" s="108" t="s">
        <v>46</v>
      </c>
      <c r="C531" s="108"/>
      <c r="D531" s="108">
        <v>16</v>
      </c>
      <c r="E531" s="108">
        <v>12</v>
      </c>
      <c r="F531" s="108" t="s">
        <v>1537</v>
      </c>
      <c r="G531" s="117" t="s">
        <v>353</v>
      </c>
      <c r="H531" s="110">
        <v>27160.993999999999</v>
      </c>
      <c r="I531" s="111" t="s">
        <v>44</v>
      </c>
      <c r="J531" s="108" t="s">
        <v>1779</v>
      </c>
    </row>
    <row r="532" spans="1:10" ht="76.5" customHeight="1" x14ac:dyDescent="0.2">
      <c r="A532" s="106">
        <v>521</v>
      </c>
      <c r="B532" s="108"/>
      <c r="C532" s="108" t="s">
        <v>39</v>
      </c>
      <c r="D532" s="108">
        <v>7</v>
      </c>
      <c r="E532" s="108">
        <v>12</v>
      </c>
      <c r="F532" s="108" t="s">
        <v>350</v>
      </c>
      <c r="G532" s="117" t="s">
        <v>1244</v>
      </c>
      <c r="H532" s="110">
        <v>27160.993999999999</v>
      </c>
      <c r="I532" s="111" t="s">
        <v>44</v>
      </c>
      <c r="J532" s="108" t="s">
        <v>1779</v>
      </c>
    </row>
    <row r="533" spans="1:10" ht="76.5" customHeight="1" x14ac:dyDescent="0.2">
      <c r="A533" s="106">
        <v>522</v>
      </c>
      <c r="B533" s="108" t="s">
        <v>46</v>
      </c>
      <c r="C533" s="108"/>
      <c r="D533" s="108">
        <v>13</v>
      </c>
      <c r="E533" s="108">
        <v>10</v>
      </c>
      <c r="F533" s="108" t="s">
        <v>1246</v>
      </c>
      <c r="G533" s="117" t="s">
        <v>1151</v>
      </c>
      <c r="H533" s="110">
        <v>27160.993999999999</v>
      </c>
      <c r="I533" s="111" t="s">
        <v>44</v>
      </c>
      <c r="J533" s="108" t="s">
        <v>1779</v>
      </c>
    </row>
    <row r="534" spans="1:10" ht="76.5" customHeight="1" x14ac:dyDescent="0.2">
      <c r="A534" s="106">
        <v>523</v>
      </c>
      <c r="B534" s="107"/>
      <c r="C534" s="107" t="s">
        <v>39</v>
      </c>
      <c r="D534" s="107">
        <v>11</v>
      </c>
      <c r="E534" s="107">
        <v>12</v>
      </c>
      <c r="F534" s="107" t="s">
        <v>40</v>
      </c>
      <c r="G534" s="118" t="s">
        <v>1750</v>
      </c>
      <c r="H534" s="110">
        <v>27160.993999999999</v>
      </c>
      <c r="I534" s="107" t="s">
        <v>1583</v>
      </c>
      <c r="J534" s="108" t="s">
        <v>1779</v>
      </c>
    </row>
    <row r="535" spans="1:10" ht="76.5" customHeight="1" x14ac:dyDescent="0.2">
      <c r="A535" s="106">
        <v>524</v>
      </c>
      <c r="B535" s="108"/>
      <c r="C535" s="108" t="s">
        <v>46</v>
      </c>
      <c r="D535" s="108">
        <v>6</v>
      </c>
      <c r="E535" s="108">
        <v>12</v>
      </c>
      <c r="F535" s="108" t="s">
        <v>242</v>
      </c>
      <c r="G535" s="117" t="s">
        <v>1252</v>
      </c>
      <c r="H535" s="110">
        <v>27160.993999999999</v>
      </c>
      <c r="I535" s="111" t="s">
        <v>44</v>
      </c>
      <c r="J535" s="108" t="s">
        <v>1779</v>
      </c>
    </row>
    <row r="536" spans="1:10" ht="76.5" customHeight="1" x14ac:dyDescent="0.2">
      <c r="A536" s="106">
        <v>525</v>
      </c>
      <c r="B536" s="108"/>
      <c r="C536" s="108" t="s">
        <v>46</v>
      </c>
      <c r="D536" s="108">
        <v>9</v>
      </c>
      <c r="E536" s="108">
        <v>12</v>
      </c>
      <c r="F536" s="108" t="s">
        <v>75</v>
      </c>
      <c r="G536" s="117" t="s">
        <v>644</v>
      </c>
      <c r="H536" s="110">
        <v>27160.993999999999</v>
      </c>
      <c r="I536" s="111" t="s">
        <v>44</v>
      </c>
      <c r="J536" s="108" t="s">
        <v>1779</v>
      </c>
    </row>
    <row r="537" spans="1:10" ht="76.5" customHeight="1" x14ac:dyDescent="0.2">
      <c r="A537" s="106">
        <v>526</v>
      </c>
      <c r="B537" s="130" t="s">
        <v>46</v>
      </c>
      <c r="C537" s="108"/>
      <c r="D537" s="108">
        <v>13</v>
      </c>
      <c r="E537" s="108">
        <v>12</v>
      </c>
      <c r="F537" s="108" t="s">
        <v>75</v>
      </c>
      <c r="G537" s="117" t="s">
        <v>1258</v>
      </c>
      <c r="H537" s="110">
        <v>27160.993999999999</v>
      </c>
      <c r="I537" s="111" t="s">
        <v>211</v>
      </c>
      <c r="J537" s="108" t="s">
        <v>1779</v>
      </c>
    </row>
    <row r="538" spans="1:10" ht="76.5" customHeight="1" x14ac:dyDescent="0.2">
      <c r="A538" s="106">
        <v>527</v>
      </c>
      <c r="B538" s="107" t="s">
        <v>39</v>
      </c>
      <c r="C538" s="107"/>
      <c r="D538" s="107">
        <v>10</v>
      </c>
      <c r="E538" s="107">
        <v>12</v>
      </c>
      <c r="F538" s="107" t="s">
        <v>47</v>
      </c>
      <c r="G538" s="118" t="s">
        <v>1751</v>
      </c>
      <c r="H538" s="110">
        <v>27160.993999999999</v>
      </c>
      <c r="I538" s="111" t="s">
        <v>44</v>
      </c>
      <c r="J538" s="108" t="s">
        <v>1779</v>
      </c>
    </row>
    <row r="539" spans="1:10" ht="76.5" customHeight="1" x14ac:dyDescent="0.2">
      <c r="A539" s="106">
        <v>528</v>
      </c>
      <c r="B539" s="108" t="s">
        <v>46</v>
      </c>
      <c r="C539" s="108"/>
      <c r="D539" s="108">
        <v>6</v>
      </c>
      <c r="E539" s="108">
        <v>4</v>
      </c>
      <c r="F539" s="107" t="s">
        <v>1595</v>
      </c>
      <c r="G539" s="117" t="s">
        <v>1262</v>
      </c>
      <c r="H539" s="110">
        <v>27160.993999999999</v>
      </c>
      <c r="I539" s="111" t="s">
        <v>44</v>
      </c>
      <c r="J539" s="108" t="s">
        <v>1779</v>
      </c>
    </row>
    <row r="540" spans="1:10" ht="76.5" customHeight="1" x14ac:dyDescent="0.2">
      <c r="A540" s="106">
        <v>529</v>
      </c>
      <c r="B540" s="108" t="s">
        <v>46</v>
      </c>
      <c r="C540" s="108"/>
      <c r="D540" s="108">
        <v>15</v>
      </c>
      <c r="E540" s="108">
        <v>11</v>
      </c>
      <c r="F540" s="108" t="s">
        <v>121</v>
      </c>
      <c r="G540" s="117" t="s">
        <v>1265</v>
      </c>
      <c r="H540" s="110">
        <v>27160.993999999999</v>
      </c>
      <c r="I540" s="111" t="s">
        <v>44</v>
      </c>
      <c r="J540" s="108" t="s">
        <v>1779</v>
      </c>
    </row>
    <row r="541" spans="1:10" ht="76.5" customHeight="1" x14ac:dyDescent="0.2">
      <c r="A541" s="106">
        <v>530</v>
      </c>
      <c r="B541" s="107" t="s">
        <v>39</v>
      </c>
      <c r="C541" s="107"/>
      <c r="D541" s="107">
        <v>16</v>
      </c>
      <c r="E541" s="107">
        <v>12</v>
      </c>
      <c r="F541" s="114" t="s">
        <v>40</v>
      </c>
      <c r="G541" s="109" t="s">
        <v>1579</v>
      </c>
      <c r="H541" s="110">
        <v>27160.993999999999</v>
      </c>
      <c r="I541" s="111" t="s">
        <v>44</v>
      </c>
      <c r="J541" s="108" t="s">
        <v>1779</v>
      </c>
    </row>
    <row r="542" spans="1:10" ht="76.5" customHeight="1" x14ac:dyDescent="0.2">
      <c r="A542" s="106">
        <v>531</v>
      </c>
      <c r="B542" s="108" t="s">
        <v>46</v>
      </c>
      <c r="C542" s="108"/>
      <c r="D542" s="108">
        <v>8</v>
      </c>
      <c r="E542" s="108">
        <v>12</v>
      </c>
      <c r="F542" s="124" t="s">
        <v>51</v>
      </c>
      <c r="G542" s="117" t="s">
        <v>1269</v>
      </c>
      <c r="H542" s="110">
        <v>27160.993999999999</v>
      </c>
      <c r="I542" s="111" t="s">
        <v>44</v>
      </c>
      <c r="J542" s="108" t="s">
        <v>1779</v>
      </c>
    </row>
    <row r="543" spans="1:10" ht="76.5" customHeight="1" x14ac:dyDescent="0.2">
      <c r="A543" s="106">
        <v>532</v>
      </c>
      <c r="B543" s="107" t="s">
        <v>39</v>
      </c>
      <c r="C543" s="107"/>
      <c r="D543" s="107">
        <v>16</v>
      </c>
      <c r="E543" s="107">
        <v>6</v>
      </c>
      <c r="F543" s="114" t="s">
        <v>1568</v>
      </c>
      <c r="G543" s="115" t="s">
        <v>1752</v>
      </c>
      <c r="H543" s="110">
        <v>27160.993999999999</v>
      </c>
      <c r="I543" s="111" t="s">
        <v>44</v>
      </c>
      <c r="J543" s="108" t="s">
        <v>1779</v>
      </c>
    </row>
    <row r="544" spans="1:10" ht="76.5" customHeight="1" x14ac:dyDescent="0.2">
      <c r="A544" s="106">
        <v>533</v>
      </c>
      <c r="B544" s="108"/>
      <c r="C544" s="108" t="s">
        <v>46</v>
      </c>
      <c r="D544" s="108">
        <v>14</v>
      </c>
      <c r="E544" s="108">
        <v>12</v>
      </c>
      <c r="F544" s="124" t="s">
        <v>1537</v>
      </c>
      <c r="G544" s="125" t="s">
        <v>1273</v>
      </c>
      <c r="H544" s="110">
        <v>27160.993999999999</v>
      </c>
      <c r="I544" s="111" t="s">
        <v>44</v>
      </c>
      <c r="J544" s="108" t="s">
        <v>1779</v>
      </c>
    </row>
    <row r="545" spans="1:10" ht="76.5" customHeight="1" x14ac:dyDescent="0.2">
      <c r="A545" s="106">
        <v>534</v>
      </c>
      <c r="B545" s="108"/>
      <c r="C545" s="108" t="s">
        <v>46</v>
      </c>
      <c r="D545" s="108">
        <v>10</v>
      </c>
      <c r="E545" s="108">
        <v>12</v>
      </c>
      <c r="F545" s="124" t="s">
        <v>47</v>
      </c>
      <c r="G545" s="125" t="s">
        <v>1277</v>
      </c>
      <c r="H545" s="110">
        <v>27160.993999999999</v>
      </c>
      <c r="I545" s="111" t="s">
        <v>44</v>
      </c>
      <c r="J545" s="108" t="s">
        <v>1779</v>
      </c>
    </row>
    <row r="546" spans="1:10" ht="76.5" customHeight="1" x14ac:dyDescent="0.2">
      <c r="A546" s="106">
        <v>535</v>
      </c>
      <c r="B546" s="107"/>
      <c r="C546" s="107" t="s">
        <v>39</v>
      </c>
      <c r="D546" s="107">
        <v>40</v>
      </c>
      <c r="E546" s="107">
        <v>12</v>
      </c>
      <c r="F546" s="114" t="s">
        <v>40</v>
      </c>
      <c r="G546" s="115" t="s">
        <v>644</v>
      </c>
      <c r="H546" s="110">
        <v>27160.993999999999</v>
      </c>
      <c r="I546" s="111" t="s">
        <v>44</v>
      </c>
      <c r="J546" s="108" t="s">
        <v>1779</v>
      </c>
    </row>
    <row r="547" spans="1:10" ht="76.5" customHeight="1" x14ac:dyDescent="0.2">
      <c r="A547" s="106">
        <v>536</v>
      </c>
      <c r="B547" s="107"/>
      <c r="C547" s="107" t="s">
        <v>39</v>
      </c>
      <c r="D547" s="107">
        <v>24</v>
      </c>
      <c r="E547" s="107">
        <v>12</v>
      </c>
      <c r="F547" s="114" t="s">
        <v>40</v>
      </c>
      <c r="G547" s="115" t="s">
        <v>1753</v>
      </c>
      <c r="H547" s="110">
        <v>27160.993999999999</v>
      </c>
      <c r="I547" s="111" t="s">
        <v>44</v>
      </c>
      <c r="J547" s="108" t="s">
        <v>1779</v>
      </c>
    </row>
    <row r="548" spans="1:10" ht="76.5" customHeight="1" x14ac:dyDescent="0.2">
      <c r="A548" s="106">
        <v>537</v>
      </c>
      <c r="B548" s="107"/>
      <c r="C548" s="107" t="s">
        <v>39</v>
      </c>
      <c r="D548" s="107">
        <v>38</v>
      </c>
      <c r="E548" s="107">
        <v>12</v>
      </c>
      <c r="F548" s="114" t="s">
        <v>47</v>
      </c>
      <c r="G548" s="115" t="s">
        <v>538</v>
      </c>
      <c r="H548" s="110">
        <v>27160.993999999999</v>
      </c>
      <c r="I548" s="111" t="s">
        <v>44</v>
      </c>
      <c r="J548" s="108" t="s">
        <v>1779</v>
      </c>
    </row>
    <row r="549" spans="1:10" ht="76.5" customHeight="1" x14ac:dyDescent="0.2">
      <c r="A549" s="106">
        <v>538</v>
      </c>
      <c r="B549" s="108"/>
      <c r="C549" s="108" t="s">
        <v>46</v>
      </c>
      <c r="D549" s="108">
        <v>24</v>
      </c>
      <c r="E549" s="108">
        <v>12</v>
      </c>
      <c r="F549" s="108" t="s">
        <v>242</v>
      </c>
      <c r="G549" s="117" t="s">
        <v>644</v>
      </c>
      <c r="H549" s="110">
        <v>27160.993999999999</v>
      </c>
      <c r="I549" s="111" t="s">
        <v>44</v>
      </c>
      <c r="J549" s="108" t="s">
        <v>1779</v>
      </c>
    </row>
    <row r="550" spans="1:10" ht="76.5" customHeight="1" x14ac:dyDescent="0.2">
      <c r="A550" s="106">
        <v>539</v>
      </c>
      <c r="B550" s="108" t="s">
        <v>46</v>
      </c>
      <c r="C550" s="108"/>
      <c r="D550" s="108">
        <v>12</v>
      </c>
      <c r="E550" s="108">
        <v>11</v>
      </c>
      <c r="F550" s="108" t="s">
        <v>1118</v>
      </c>
      <c r="G550" s="117" t="s">
        <v>733</v>
      </c>
      <c r="H550" s="110">
        <v>27160.993999999999</v>
      </c>
      <c r="I550" s="111" t="s">
        <v>44</v>
      </c>
      <c r="J550" s="108" t="s">
        <v>1779</v>
      </c>
    </row>
    <row r="551" spans="1:10" ht="76.5" customHeight="1" x14ac:dyDescent="0.2">
      <c r="A551" s="106">
        <v>540</v>
      </c>
      <c r="B551" s="108" t="s">
        <v>46</v>
      </c>
      <c r="C551" s="108"/>
      <c r="D551" s="108">
        <v>21</v>
      </c>
      <c r="E551" s="108">
        <v>3</v>
      </c>
      <c r="F551" s="108" t="s">
        <v>554</v>
      </c>
      <c r="G551" s="117" t="s">
        <v>223</v>
      </c>
      <c r="H551" s="110">
        <v>27160.993999999999</v>
      </c>
      <c r="I551" s="111" t="s">
        <v>44</v>
      </c>
      <c r="J551" s="108" t="s">
        <v>1779</v>
      </c>
    </row>
    <row r="552" spans="1:10" ht="76.5" customHeight="1" x14ac:dyDescent="0.2">
      <c r="A552" s="106">
        <v>541</v>
      </c>
      <c r="B552" s="107"/>
      <c r="C552" s="107" t="s">
        <v>39</v>
      </c>
      <c r="D552" s="107">
        <v>40</v>
      </c>
      <c r="E552" s="107">
        <v>12</v>
      </c>
      <c r="F552" s="114" t="s">
        <v>75</v>
      </c>
      <c r="G552" s="118" t="s">
        <v>1007</v>
      </c>
      <c r="H552" s="110">
        <v>27160.993999999999</v>
      </c>
      <c r="I552" s="111" t="s">
        <v>44</v>
      </c>
      <c r="J552" s="108" t="s">
        <v>1779</v>
      </c>
    </row>
    <row r="553" spans="1:10" ht="76.5" customHeight="1" x14ac:dyDescent="0.2">
      <c r="A553" s="106">
        <v>542</v>
      </c>
      <c r="B553" s="108" t="s">
        <v>46</v>
      </c>
      <c r="C553" s="108"/>
      <c r="D553" s="108">
        <v>12</v>
      </c>
      <c r="E553" s="108">
        <v>12</v>
      </c>
      <c r="F553" s="108" t="s">
        <v>40</v>
      </c>
      <c r="G553" s="117" t="s">
        <v>1292</v>
      </c>
      <c r="H553" s="110">
        <v>27160.993999999999</v>
      </c>
      <c r="I553" s="111" t="s">
        <v>44</v>
      </c>
      <c r="J553" s="108" t="s">
        <v>1779</v>
      </c>
    </row>
    <row r="554" spans="1:10" ht="76.5" customHeight="1" x14ac:dyDescent="0.2">
      <c r="A554" s="106">
        <v>543</v>
      </c>
      <c r="B554" s="108"/>
      <c r="C554" s="108" t="s">
        <v>46</v>
      </c>
      <c r="D554" s="108">
        <v>2</v>
      </c>
      <c r="E554" s="108">
        <v>8</v>
      </c>
      <c r="F554" s="108" t="s">
        <v>851</v>
      </c>
      <c r="G554" s="117" t="s">
        <v>1296</v>
      </c>
      <c r="H554" s="110">
        <v>27160.993999999999</v>
      </c>
      <c r="I554" s="111" t="s">
        <v>44</v>
      </c>
      <c r="J554" s="108" t="s">
        <v>1779</v>
      </c>
    </row>
    <row r="555" spans="1:10" ht="76.5" customHeight="1" x14ac:dyDescent="0.2">
      <c r="A555" s="106">
        <v>544</v>
      </c>
      <c r="B555" s="108"/>
      <c r="C555" s="108" t="s">
        <v>46</v>
      </c>
      <c r="D555" s="108">
        <v>4</v>
      </c>
      <c r="E555" s="108">
        <v>12</v>
      </c>
      <c r="F555" s="108" t="s">
        <v>75</v>
      </c>
      <c r="G555" s="117" t="s">
        <v>90</v>
      </c>
      <c r="H555" s="110">
        <v>27160.993999999999</v>
      </c>
      <c r="I555" s="111" t="s">
        <v>44</v>
      </c>
      <c r="J555" s="108" t="s">
        <v>1779</v>
      </c>
    </row>
    <row r="556" spans="1:10" ht="76.5" customHeight="1" x14ac:dyDescent="0.2">
      <c r="A556" s="106">
        <v>545</v>
      </c>
      <c r="B556" s="107" t="s">
        <v>46</v>
      </c>
      <c r="C556" s="107"/>
      <c r="D556" s="107">
        <v>11</v>
      </c>
      <c r="E556" s="107">
        <v>0</v>
      </c>
      <c r="F556" s="107" t="s">
        <v>1558</v>
      </c>
      <c r="G556" s="133" t="s">
        <v>1670</v>
      </c>
      <c r="H556" s="110">
        <v>27160.993999999999</v>
      </c>
      <c r="I556" s="111" t="s">
        <v>44</v>
      </c>
      <c r="J556" s="108" t="s">
        <v>1779</v>
      </c>
    </row>
    <row r="557" spans="1:10" ht="76.5" customHeight="1" x14ac:dyDescent="0.2">
      <c r="A557" s="106">
        <v>546</v>
      </c>
      <c r="B557" s="108"/>
      <c r="C557" s="108" t="s">
        <v>46</v>
      </c>
      <c r="D557" s="108">
        <v>11</v>
      </c>
      <c r="E557" s="108">
        <v>12</v>
      </c>
      <c r="F557" s="108" t="s">
        <v>40</v>
      </c>
      <c r="G557" s="117" t="s">
        <v>1301</v>
      </c>
      <c r="H557" s="110">
        <v>27160.993999999999</v>
      </c>
      <c r="I557" s="111" t="s">
        <v>44</v>
      </c>
      <c r="J557" s="108" t="s">
        <v>1779</v>
      </c>
    </row>
    <row r="558" spans="1:10" ht="76.5" customHeight="1" x14ac:dyDescent="0.2">
      <c r="A558" s="106">
        <v>547</v>
      </c>
      <c r="B558" s="108"/>
      <c r="C558" s="108" t="s">
        <v>46</v>
      </c>
      <c r="D558" s="108">
        <v>11</v>
      </c>
      <c r="E558" s="108">
        <v>12</v>
      </c>
      <c r="F558" s="108" t="s">
        <v>40</v>
      </c>
      <c r="G558" s="117" t="s">
        <v>1305</v>
      </c>
      <c r="H558" s="110">
        <v>27160.993999999999</v>
      </c>
      <c r="I558" s="111" t="s">
        <v>44</v>
      </c>
      <c r="J558" s="108" t="s">
        <v>1779</v>
      </c>
    </row>
    <row r="559" spans="1:10" ht="76.5" customHeight="1" x14ac:dyDescent="0.2">
      <c r="A559" s="106">
        <v>548</v>
      </c>
      <c r="B559" s="107"/>
      <c r="C559" s="107" t="s">
        <v>39</v>
      </c>
      <c r="D559" s="107">
        <v>15</v>
      </c>
      <c r="E559" s="107">
        <v>12</v>
      </c>
      <c r="F559" s="107" t="s">
        <v>75</v>
      </c>
      <c r="G559" s="118" t="s">
        <v>1754</v>
      </c>
      <c r="H559" s="110">
        <v>27160.993999999999</v>
      </c>
      <c r="I559" s="111" t="s">
        <v>44</v>
      </c>
      <c r="J559" s="108" t="s">
        <v>1779</v>
      </c>
    </row>
    <row r="560" spans="1:10" ht="76.5" customHeight="1" x14ac:dyDescent="0.2">
      <c r="A560" s="106">
        <v>549</v>
      </c>
      <c r="B560" s="108"/>
      <c r="C560" s="108" t="s">
        <v>39</v>
      </c>
      <c r="D560" s="108">
        <v>8</v>
      </c>
      <c r="E560" s="108">
        <v>12</v>
      </c>
      <c r="F560" s="108" t="s">
        <v>40</v>
      </c>
      <c r="G560" s="117" t="s">
        <v>73</v>
      </c>
      <c r="H560" s="110">
        <v>27160.993999999999</v>
      </c>
      <c r="I560" s="111" t="s">
        <v>44</v>
      </c>
      <c r="J560" s="108" t="s">
        <v>1779</v>
      </c>
    </row>
    <row r="561" spans="1:10" ht="76.5" customHeight="1" x14ac:dyDescent="0.2">
      <c r="A561" s="106">
        <v>550</v>
      </c>
      <c r="B561" s="126" t="s">
        <v>46</v>
      </c>
      <c r="C561" s="126"/>
      <c r="D561" s="126">
        <v>18</v>
      </c>
      <c r="E561" s="126">
        <v>12</v>
      </c>
      <c r="F561" s="126" t="s">
        <v>40</v>
      </c>
      <c r="G561" s="141" t="s">
        <v>1311</v>
      </c>
      <c r="H561" s="110">
        <v>27160.993999999999</v>
      </c>
      <c r="I561" s="111" t="s">
        <v>44</v>
      </c>
      <c r="J561" s="108" t="s">
        <v>1779</v>
      </c>
    </row>
    <row r="562" spans="1:10" ht="76.5" customHeight="1" x14ac:dyDescent="0.2">
      <c r="A562" s="106">
        <v>551</v>
      </c>
      <c r="B562" s="126"/>
      <c r="C562" s="126" t="s">
        <v>39</v>
      </c>
      <c r="D562" s="126">
        <v>10</v>
      </c>
      <c r="E562" s="126">
        <v>12</v>
      </c>
      <c r="F562" s="126" t="s">
        <v>40</v>
      </c>
      <c r="G562" s="141" t="s">
        <v>1315</v>
      </c>
      <c r="H562" s="110">
        <v>27160.993999999999</v>
      </c>
      <c r="I562" s="111" t="s">
        <v>44</v>
      </c>
      <c r="J562" s="108" t="s">
        <v>1779</v>
      </c>
    </row>
    <row r="563" spans="1:10" ht="76.5" customHeight="1" x14ac:dyDescent="0.2">
      <c r="A563" s="106">
        <v>552</v>
      </c>
      <c r="B563" s="107"/>
      <c r="C563" s="107" t="s">
        <v>46</v>
      </c>
      <c r="D563" s="107">
        <v>13</v>
      </c>
      <c r="E563" s="107">
        <v>0</v>
      </c>
      <c r="F563" s="107" t="s">
        <v>1553</v>
      </c>
      <c r="G563" s="118" t="s">
        <v>1601</v>
      </c>
      <c r="H563" s="110">
        <v>27160.993999999999</v>
      </c>
      <c r="I563" s="111" t="s">
        <v>44</v>
      </c>
      <c r="J563" s="108" t="s">
        <v>1779</v>
      </c>
    </row>
    <row r="564" spans="1:10" ht="76.5" customHeight="1" x14ac:dyDescent="0.2">
      <c r="A564" s="106">
        <v>553</v>
      </c>
      <c r="B564" s="107"/>
      <c r="C564" s="107" t="s">
        <v>46</v>
      </c>
      <c r="D564" s="107">
        <v>11</v>
      </c>
      <c r="E564" s="107">
        <v>0</v>
      </c>
      <c r="F564" s="107" t="s">
        <v>1553</v>
      </c>
      <c r="G564" s="118" t="s">
        <v>1601</v>
      </c>
      <c r="H564" s="110">
        <v>27160.993999999999</v>
      </c>
      <c r="I564" s="111" t="s">
        <v>44</v>
      </c>
      <c r="J564" s="108" t="s">
        <v>1779</v>
      </c>
    </row>
    <row r="565" spans="1:10" ht="76.5" customHeight="1" x14ac:dyDescent="0.2">
      <c r="A565" s="106">
        <v>554</v>
      </c>
      <c r="B565" s="107"/>
      <c r="C565" s="107" t="s">
        <v>46</v>
      </c>
      <c r="D565" s="107">
        <v>12</v>
      </c>
      <c r="E565" s="107">
        <v>12</v>
      </c>
      <c r="F565" s="107" t="s">
        <v>75</v>
      </c>
      <c r="G565" s="118" t="s">
        <v>1755</v>
      </c>
      <c r="H565" s="110">
        <v>27160.993999999999</v>
      </c>
      <c r="I565" s="111" t="s">
        <v>44</v>
      </c>
      <c r="J565" s="108" t="s">
        <v>1779</v>
      </c>
    </row>
    <row r="566" spans="1:10" ht="76.5" customHeight="1" x14ac:dyDescent="0.2">
      <c r="A566" s="106">
        <v>555</v>
      </c>
      <c r="B566" s="108"/>
      <c r="C566" s="108" t="s">
        <v>46</v>
      </c>
      <c r="D566" s="108">
        <v>14</v>
      </c>
      <c r="E566" s="108">
        <v>7</v>
      </c>
      <c r="F566" s="108" t="s">
        <v>1317</v>
      </c>
      <c r="G566" s="117" t="s">
        <v>1320</v>
      </c>
      <c r="H566" s="110">
        <v>27160.993999999999</v>
      </c>
      <c r="I566" s="111" t="s">
        <v>44</v>
      </c>
      <c r="J566" s="108" t="s">
        <v>1779</v>
      </c>
    </row>
    <row r="567" spans="1:10" ht="76.5" customHeight="1" x14ac:dyDescent="0.2">
      <c r="A567" s="106">
        <v>556</v>
      </c>
      <c r="B567" s="107"/>
      <c r="C567" s="107" t="s">
        <v>46</v>
      </c>
      <c r="D567" s="107">
        <v>9</v>
      </c>
      <c r="E567" s="107">
        <v>0</v>
      </c>
      <c r="F567" s="107" t="s">
        <v>1558</v>
      </c>
      <c r="G567" s="118" t="s">
        <v>1559</v>
      </c>
      <c r="H567" s="110">
        <v>27160.993999999999</v>
      </c>
      <c r="I567" s="111" t="s">
        <v>44</v>
      </c>
      <c r="J567" s="108" t="s">
        <v>1779</v>
      </c>
    </row>
    <row r="568" spans="1:10" ht="76.5" customHeight="1" x14ac:dyDescent="0.2">
      <c r="A568" s="106">
        <v>557</v>
      </c>
      <c r="B568" s="108"/>
      <c r="C568" s="108" t="s">
        <v>46</v>
      </c>
      <c r="D568" s="108">
        <v>5</v>
      </c>
      <c r="E568" s="108">
        <v>12</v>
      </c>
      <c r="F568" s="108" t="s">
        <v>75</v>
      </c>
      <c r="G568" s="117" t="s">
        <v>1324</v>
      </c>
      <c r="H568" s="110">
        <v>27160.993999999999</v>
      </c>
      <c r="I568" s="111" t="s">
        <v>211</v>
      </c>
      <c r="J568" s="108" t="s">
        <v>1779</v>
      </c>
    </row>
    <row r="569" spans="1:10" ht="76.5" customHeight="1" x14ac:dyDescent="0.2">
      <c r="A569" s="106">
        <v>558</v>
      </c>
      <c r="B569" s="107"/>
      <c r="C569" s="107" t="s">
        <v>39</v>
      </c>
      <c r="D569" s="107">
        <v>3</v>
      </c>
      <c r="E569" s="107">
        <v>12</v>
      </c>
      <c r="F569" s="107" t="s">
        <v>47</v>
      </c>
      <c r="G569" s="118" t="s">
        <v>1756</v>
      </c>
      <c r="H569" s="110">
        <v>27160.993999999999</v>
      </c>
      <c r="I569" s="111" t="s">
        <v>44</v>
      </c>
      <c r="J569" s="108" t="s">
        <v>1779</v>
      </c>
    </row>
    <row r="570" spans="1:10" ht="76.5" customHeight="1" x14ac:dyDescent="0.2">
      <c r="A570" s="106">
        <v>559</v>
      </c>
      <c r="B570" s="108" t="s">
        <v>39</v>
      </c>
      <c r="C570" s="108"/>
      <c r="D570" s="108">
        <v>24</v>
      </c>
      <c r="E570" s="108">
        <v>12</v>
      </c>
      <c r="F570" s="108" t="s">
        <v>242</v>
      </c>
      <c r="G570" s="117" t="s">
        <v>1330</v>
      </c>
      <c r="H570" s="110">
        <v>27160.993999999999</v>
      </c>
      <c r="I570" s="111" t="s">
        <v>44</v>
      </c>
      <c r="J570" s="108" t="s">
        <v>1779</v>
      </c>
    </row>
    <row r="571" spans="1:10" ht="76.5" customHeight="1" x14ac:dyDescent="0.2">
      <c r="A571" s="106">
        <v>560</v>
      </c>
      <c r="B571" s="108" t="s">
        <v>46</v>
      </c>
      <c r="C571" s="108"/>
      <c r="D571" s="108">
        <v>18</v>
      </c>
      <c r="E571" s="108">
        <v>12</v>
      </c>
      <c r="F571" s="108" t="s">
        <v>1537</v>
      </c>
      <c r="G571" s="117" t="s">
        <v>1334</v>
      </c>
      <c r="H571" s="110">
        <v>27160.993999999999</v>
      </c>
      <c r="I571" s="111" t="s">
        <v>44</v>
      </c>
      <c r="J571" s="108" t="s">
        <v>1779</v>
      </c>
    </row>
    <row r="572" spans="1:10" ht="76.5" customHeight="1" x14ac:dyDescent="0.2">
      <c r="A572" s="106">
        <v>561</v>
      </c>
      <c r="B572" s="107"/>
      <c r="C572" s="107" t="s">
        <v>39</v>
      </c>
      <c r="D572" s="107">
        <v>28</v>
      </c>
      <c r="E572" s="107">
        <v>4</v>
      </c>
      <c r="F572" s="107" t="s">
        <v>1595</v>
      </c>
      <c r="G572" s="118" t="s">
        <v>1757</v>
      </c>
      <c r="H572" s="110">
        <v>27160.993999999999</v>
      </c>
      <c r="I572" s="111" t="s">
        <v>44</v>
      </c>
      <c r="J572" s="108" t="s">
        <v>1779</v>
      </c>
    </row>
    <row r="573" spans="1:10" ht="76.5" customHeight="1" x14ac:dyDescent="0.2">
      <c r="A573" s="106">
        <v>562</v>
      </c>
      <c r="B573" s="107" t="s">
        <v>46</v>
      </c>
      <c r="C573" s="107"/>
      <c r="D573" s="107">
        <v>43</v>
      </c>
      <c r="E573" s="107">
        <v>12</v>
      </c>
      <c r="F573" s="107" t="s">
        <v>40</v>
      </c>
      <c r="G573" s="118" t="s">
        <v>1758</v>
      </c>
      <c r="H573" s="110">
        <v>27160.993999999999</v>
      </c>
      <c r="I573" s="111" t="s">
        <v>44</v>
      </c>
      <c r="J573" s="108" t="s">
        <v>1779</v>
      </c>
    </row>
    <row r="574" spans="1:10" ht="76.5" customHeight="1" x14ac:dyDescent="0.2">
      <c r="A574" s="106">
        <v>563</v>
      </c>
      <c r="B574" s="108" t="s">
        <v>46</v>
      </c>
      <c r="C574" s="108"/>
      <c r="D574" s="108">
        <v>8</v>
      </c>
      <c r="E574" s="108">
        <v>6</v>
      </c>
      <c r="F574" s="124" t="s">
        <v>65</v>
      </c>
      <c r="G574" s="117" t="s">
        <v>1339</v>
      </c>
      <c r="H574" s="110">
        <v>27160.993999999999</v>
      </c>
      <c r="I574" s="111" t="s">
        <v>44</v>
      </c>
      <c r="J574" s="108" t="s">
        <v>1779</v>
      </c>
    </row>
    <row r="575" spans="1:10" ht="76.5" customHeight="1" x14ac:dyDescent="0.2">
      <c r="A575" s="106">
        <v>564</v>
      </c>
      <c r="B575" s="107" t="s">
        <v>39</v>
      </c>
      <c r="C575" s="107"/>
      <c r="D575" s="107">
        <v>10</v>
      </c>
      <c r="E575" s="107">
        <v>12</v>
      </c>
      <c r="F575" s="107" t="s">
        <v>1697</v>
      </c>
      <c r="G575" s="118" t="s">
        <v>1759</v>
      </c>
      <c r="H575" s="110">
        <v>27160.993999999999</v>
      </c>
      <c r="I575" s="111" t="s">
        <v>44</v>
      </c>
      <c r="J575" s="108" t="s">
        <v>1779</v>
      </c>
    </row>
    <row r="576" spans="1:10" ht="76.5" customHeight="1" x14ac:dyDescent="0.2">
      <c r="A576" s="106">
        <v>565</v>
      </c>
      <c r="B576" s="108"/>
      <c r="C576" s="108" t="s">
        <v>46</v>
      </c>
      <c r="D576" s="108">
        <v>16</v>
      </c>
      <c r="E576" s="108">
        <v>4</v>
      </c>
      <c r="F576" s="108" t="s">
        <v>262</v>
      </c>
      <c r="G576" s="117" t="s">
        <v>83</v>
      </c>
      <c r="H576" s="110">
        <v>27160.993999999999</v>
      </c>
      <c r="I576" s="111" t="s">
        <v>44</v>
      </c>
      <c r="J576" s="108" t="s">
        <v>1779</v>
      </c>
    </row>
    <row r="577" spans="1:10" ht="76.5" customHeight="1" x14ac:dyDescent="0.2">
      <c r="A577" s="106">
        <v>566</v>
      </c>
      <c r="B577" s="107" t="s">
        <v>39</v>
      </c>
      <c r="C577" s="107"/>
      <c r="D577" s="107">
        <v>20</v>
      </c>
      <c r="E577" s="107">
        <v>12</v>
      </c>
      <c r="F577" s="107" t="s">
        <v>75</v>
      </c>
      <c r="G577" s="118" t="s">
        <v>144</v>
      </c>
      <c r="H577" s="110">
        <v>27160.993999999999</v>
      </c>
      <c r="I577" s="111" t="s">
        <v>44</v>
      </c>
      <c r="J577" s="108" t="s">
        <v>1779</v>
      </c>
    </row>
    <row r="578" spans="1:10" ht="76.5" customHeight="1" x14ac:dyDescent="0.2">
      <c r="A578" s="106">
        <v>567</v>
      </c>
      <c r="B578" s="108" t="s">
        <v>46</v>
      </c>
      <c r="C578" s="108"/>
      <c r="D578" s="108">
        <v>15</v>
      </c>
      <c r="E578" s="108">
        <v>12</v>
      </c>
      <c r="F578" s="108" t="s">
        <v>75</v>
      </c>
      <c r="G578" s="117" t="s">
        <v>1347</v>
      </c>
      <c r="H578" s="110">
        <v>27160.993999999999</v>
      </c>
      <c r="I578" s="111" t="s">
        <v>44</v>
      </c>
      <c r="J578" s="108" t="s">
        <v>1779</v>
      </c>
    </row>
    <row r="579" spans="1:10" ht="76.5" customHeight="1" x14ac:dyDescent="0.2">
      <c r="A579" s="106">
        <v>568</v>
      </c>
      <c r="B579" s="108" t="s">
        <v>46</v>
      </c>
      <c r="C579" s="108"/>
      <c r="D579" s="108">
        <v>9</v>
      </c>
      <c r="E579" s="108">
        <v>12</v>
      </c>
      <c r="F579" s="124" t="s">
        <v>40</v>
      </c>
      <c r="G579" s="117" t="s">
        <v>1350</v>
      </c>
      <c r="H579" s="110">
        <v>27160.993999999999</v>
      </c>
      <c r="I579" s="111" t="s">
        <v>44</v>
      </c>
      <c r="J579" s="108" t="s">
        <v>1779</v>
      </c>
    </row>
    <row r="580" spans="1:10" ht="76.5" customHeight="1" x14ac:dyDescent="0.2">
      <c r="A580" s="106">
        <v>569</v>
      </c>
      <c r="B580" s="108"/>
      <c r="C580" s="108" t="s">
        <v>46</v>
      </c>
      <c r="D580" s="108">
        <v>11</v>
      </c>
      <c r="E580" s="108">
        <v>12</v>
      </c>
      <c r="F580" s="124" t="s">
        <v>242</v>
      </c>
      <c r="G580" s="117" t="s">
        <v>63</v>
      </c>
      <c r="H580" s="110">
        <v>27160.993999999999</v>
      </c>
      <c r="I580" s="111" t="s">
        <v>44</v>
      </c>
      <c r="J580" s="108" t="s">
        <v>1779</v>
      </c>
    </row>
    <row r="581" spans="1:10" ht="76.5" customHeight="1" x14ac:dyDescent="0.2">
      <c r="A581" s="106">
        <v>570</v>
      </c>
      <c r="B581" s="107"/>
      <c r="C581" s="107" t="s">
        <v>39</v>
      </c>
      <c r="D581" s="107">
        <v>23</v>
      </c>
      <c r="E581" s="107">
        <v>12</v>
      </c>
      <c r="F581" s="107" t="s">
        <v>75</v>
      </c>
      <c r="G581" s="118" t="s">
        <v>1760</v>
      </c>
      <c r="H581" s="110">
        <v>27160.993999999999</v>
      </c>
      <c r="I581" s="111" t="s">
        <v>44</v>
      </c>
      <c r="J581" s="108" t="s">
        <v>1779</v>
      </c>
    </row>
    <row r="582" spans="1:10" ht="76.5" customHeight="1" x14ac:dyDescent="0.2">
      <c r="A582" s="106">
        <v>571</v>
      </c>
      <c r="B582" s="107"/>
      <c r="C582" s="107" t="s">
        <v>39</v>
      </c>
      <c r="D582" s="107">
        <v>42</v>
      </c>
      <c r="E582" s="107">
        <v>9</v>
      </c>
      <c r="F582" s="107" t="s">
        <v>101</v>
      </c>
      <c r="G582" s="118" t="s">
        <v>1631</v>
      </c>
      <c r="H582" s="110">
        <v>27160.993999999999</v>
      </c>
      <c r="I582" s="111" t="s">
        <v>44</v>
      </c>
      <c r="J582" s="108" t="s">
        <v>1779</v>
      </c>
    </row>
    <row r="583" spans="1:10" ht="76.5" customHeight="1" x14ac:dyDescent="0.2">
      <c r="A583" s="106">
        <v>572</v>
      </c>
      <c r="B583" s="107" t="s">
        <v>39</v>
      </c>
      <c r="C583" s="107"/>
      <c r="D583" s="107">
        <v>36</v>
      </c>
      <c r="E583" s="107">
        <v>12</v>
      </c>
      <c r="F583" s="107" t="s">
        <v>248</v>
      </c>
      <c r="G583" s="118" t="s">
        <v>644</v>
      </c>
      <c r="H583" s="110">
        <v>27160.993999999999</v>
      </c>
      <c r="I583" s="111" t="s">
        <v>44</v>
      </c>
      <c r="J583" s="108" t="s">
        <v>1779</v>
      </c>
    </row>
    <row r="584" spans="1:10" ht="76.5" customHeight="1" x14ac:dyDescent="0.2">
      <c r="A584" s="106">
        <v>573</v>
      </c>
      <c r="B584" s="108" t="s">
        <v>46</v>
      </c>
      <c r="C584" s="108"/>
      <c r="D584" s="108">
        <v>13</v>
      </c>
      <c r="E584" s="108">
        <v>12</v>
      </c>
      <c r="F584" s="108" t="s">
        <v>40</v>
      </c>
      <c r="G584" s="136" t="s">
        <v>1774</v>
      </c>
      <c r="H584" s="110">
        <v>27160.993999999999</v>
      </c>
      <c r="I584" s="111" t="s">
        <v>44</v>
      </c>
      <c r="J584" s="108" t="s">
        <v>1779</v>
      </c>
    </row>
    <row r="585" spans="1:10" ht="76.5" customHeight="1" x14ac:dyDescent="0.2">
      <c r="A585" s="106">
        <v>574</v>
      </c>
      <c r="B585" s="108" t="s">
        <v>46</v>
      </c>
      <c r="C585" s="108"/>
      <c r="D585" s="108">
        <v>13</v>
      </c>
      <c r="E585" s="108">
        <v>12</v>
      </c>
      <c r="F585" s="108" t="s">
        <v>40</v>
      </c>
      <c r="G585" s="117" t="s">
        <v>1360</v>
      </c>
      <c r="H585" s="110">
        <v>27160.993999999999</v>
      </c>
      <c r="I585" s="111" t="s">
        <v>211</v>
      </c>
      <c r="J585" s="108" t="s">
        <v>1779</v>
      </c>
    </row>
    <row r="586" spans="1:10" ht="76.5" customHeight="1" x14ac:dyDescent="0.2">
      <c r="A586" s="106">
        <v>575</v>
      </c>
      <c r="B586" s="108" t="s">
        <v>46</v>
      </c>
      <c r="C586" s="108"/>
      <c r="D586" s="108">
        <v>11</v>
      </c>
      <c r="E586" s="108">
        <v>12</v>
      </c>
      <c r="F586" s="108" t="s">
        <v>40</v>
      </c>
      <c r="G586" s="117" t="s">
        <v>1366</v>
      </c>
      <c r="H586" s="110">
        <v>27160.993999999999</v>
      </c>
      <c r="I586" s="111" t="s">
        <v>44</v>
      </c>
      <c r="J586" s="108" t="s">
        <v>1779</v>
      </c>
    </row>
    <row r="587" spans="1:10" ht="76.5" customHeight="1" x14ac:dyDescent="0.2">
      <c r="A587" s="106">
        <v>576</v>
      </c>
      <c r="B587" s="107"/>
      <c r="C587" s="107" t="s">
        <v>46</v>
      </c>
      <c r="D587" s="107">
        <v>11</v>
      </c>
      <c r="E587" s="107">
        <v>0</v>
      </c>
      <c r="F587" s="107" t="s">
        <v>1553</v>
      </c>
      <c r="G587" s="118" t="s">
        <v>1601</v>
      </c>
      <c r="H587" s="110">
        <v>27160.993999999999</v>
      </c>
      <c r="I587" s="111" t="s">
        <v>44</v>
      </c>
      <c r="J587" s="108" t="s">
        <v>1779</v>
      </c>
    </row>
    <row r="588" spans="1:10" ht="76.5" customHeight="1" x14ac:dyDescent="0.2">
      <c r="A588" s="106">
        <v>577</v>
      </c>
      <c r="B588" s="108" t="s">
        <v>46</v>
      </c>
      <c r="C588" s="108"/>
      <c r="D588" s="108">
        <v>12</v>
      </c>
      <c r="E588" s="108">
        <v>12</v>
      </c>
      <c r="F588" s="108" t="s">
        <v>75</v>
      </c>
      <c r="G588" s="117" t="s">
        <v>110</v>
      </c>
      <c r="H588" s="110">
        <v>27160.993999999999</v>
      </c>
      <c r="I588" s="111" t="s">
        <v>44</v>
      </c>
      <c r="J588" s="108" t="s">
        <v>1779</v>
      </c>
    </row>
    <row r="589" spans="1:10" ht="76.5" customHeight="1" x14ac:dyDescent="0.2">
      <c r="A589" s="106">
        <v>578</v>
      </c>
      <c r="B589" s="108"/>
      <c r="C589" s="108" t="s">
        <v>46</v>
      </c>
      <c r="D589" s="108">
        <v>11</v>
      </c>
      <c r="E589" s="108">
        <v>12</v>
      </c>
      <c r="F589" s="108" t="s">
        <v>75</v>
      </c>
      <c r="G589" s="117" t="s">
        <v>1374</v>
      </c>
      <c r="H589" s="110">
        <v>27160.993999999999</v>
      </c>
      <c r="I589" s="111" t="s">
        <v>44</v>
      </c>
      <c r="J589" s="108" t="s">
        <v>1779</v>
      </c>
    </row>
    <row r="590" spans="1:10" ht="76.5" customHeight="1" x14ac:dyDescent="0.2">
      <c r="A590" s="106">
        <v>579</v>
      </c>
      <c r="B590" s="108"/>
      <c r="C590" s="108" t="s">
        <v>46</v>
      </c>
      <c r="D590" s="108">
        <v>11</v>
      </c>
      <c r="E590" s="108">
        <v>13</v>
      </c>
      <c r="F590" s="108" t="s">
        <v>75</v>
      </c>
      <c r="G590" s="117" t="s">
        <v>1379</v>
      </c>
      <c r="H590" s="110">
        <v>27160.993999999999</v>
      </c>
      <c r="I590" s="111" t="s">
        <v>44</v>
      </c>
      <c r="J590" s="108" t="s">
        <v>1779</v>
      </c>
    </row>
    <row r="591" spans="1:10" ht="76.5" customHeight="1" x14ac:dyDescent="0.2">
      <c r="A591" s="106">
        <v>580</v>
      </c>
      <c r="B591" s="108"/>
      <c r="C591" s="108" t="s">
        <v>46</v>
      </c>
      <c r="D591" s="108">
        <v>11</v>
      </c>
      <c r="E591" s="108">
        <v>12</v>
      </c>
      <c r="F591" s="108" t="s">
        <v>75</v>
      </c>
      <c r="G591" s="117" t="s">
        <v>1381</v>
      </c>
      <c r="H591" s="110">
        <v>27160.993999999999</v>
      </c>
      <c r="I591" s="111" t="s">
        <v>44</v>
      </c>
      <c r="J591" s="108" t="s">
        <v>1779</v>
      </c>
    </row>
    <row r="592" spans="1:10" ht="76.5" customHeight="1" x14ac:dyDescent="0.2">
      <c r="A592" s="106">
        <v>581</v>
      </c>
      <c r="B592" s="108"/>
      <c r="C592" s="108" t="s">
        <v>46</v>
      </c>
      <c r="D592" s="108">
        <v>8</v>
      </c>
      <c r="E592" s="108">
        <v>12</v>
      </c>
      <c r="F592" s="108" t="s">
        <v>75</v>
      </c>
      <c r="G592" s="117" t="s">
        <v>1385</v>
      </c>
      <c r="H592" s="110">
        <v>27160.993999999999</v>
      </c>
      <c r="I592" s="111" t="s">
        <v>44</v>
      </c>
      <c r="J592" s="108" t="s">
        <v>1779</v>
      </c>
    </row>
    <row r="593" spans="1:10" ht="76.5" customHeight="1" x14ac:dyDescent="0.2">
      <c r="A593" s="106">
        <v>582</v>
      </c>
      <c r="B593" s="108" t="s">
        <v>46</v>
      </c>
      <c r="C593" s="108"/>
      <c r="D593" s="108">
        <v>14</v>
      </c>
      <c r="E593" s="108">
        <v>6</v>
      </c>
      <c r="F593" s="108" t="s">
        <v>65</v>
      </c>
      <c r="G593" s="117" t="s">
        <v>1388</v>
      </c>
      <c r="H593" s="110">
        <v>27160.993999999999</v>
      </c>
      <c r="I593" s="111" t="s">
        <v>44</v>
      </c>
      <c r="J593" s="108" t="s">
        <v>1779</v>
      </c>
    </row>
    <row r="594" spans="1:10" ht="76.5" customHeight="1" x14ac:dyDescent="0.2">
      <c r="A594" s="106">
        <v>583</v>
      </c>
      <c r="B594" s="108"/>
      <c r="C594" s="108" t="s">
        <v>39</v>
      </c>
      <c r="D594" s="108">
        <v>44</v>
      </c>
      <c r="E594" s="108">
        <v>12</v>
      </c>
      <c r="F594" s="108" t="s">
        <v>75</v>
      </c>
      <c r="G594" s="117" t="s">
        <v>1392</v>
      </c>
      <c r="H594" s="110">
        <v>27160.993999999999</v>
      </c>
      <c r="I594" s="111" t="s">
        <v>44</v>
      </c>
      <c r="J594" s="108" t="s">
        <v>1779</v>
      </c>
    </row>
    <row r="595" spans="1:10" ht="76.5" customHeight="1" x14ac:dyDescent="0.2">
      <c r="A595" s="106">
        <v>584</v>
      </c>
      <c r="B595" s="108" t="s">
        <v>46</v>
      </c>
      <c r="C595" s="108"/>
      <c r="D595" s="108">
        <v>9</v>
      </c>
      <c r="E595" s="108">
        <v>12</v>
      </c>
      <c r="F595" s="108" t="s">
        <v>47</v>
      </c>
      <c r="G595" s="117" t="s">
        <v>665</v>
      </c>
      <c r="H595" s="110">
        <v>27160.993999999999</v>
      </c>
      <c r="I595" s="111" t="s">
        <v>44</v>
      </c>
      <c r="J595" s="108" t="s">
        <v>1779</v>
      </c>
    </row>
    <row r="596" spans="1:10" ht="76.5" customHeight="1" x14ac:dyDescent="0.2">
      <c r="A596" s="106">
        <v>585</v>
      </c>
      <c r="B596" s="107" t="s">
        <v>39</v>
      </c>
      <c r="C596" s="107"/>
      <c r="D596" s="107">
        <v>39</v>
      </c>
      <c r="E596" s="107">
        <v>12</v>
      </c>
      <c r="F596" s="107" t="s">
        <v>40</v>
      </c>
      <c r="G596" s="118" t="s">
        <v>1761</v>
      </c>
      <c r="H596" s="110">
        <v>27160.993999999999</v>
      </c>
      <c r="I596" s="111" t="s">
        <v>44</v>
      </c>
      <c r="J596" s="108" t="s">
        <v>1779</v>
      </c>
    </row>
    <row r="597" spans="1:10" ht="76.5" customHeight="1" x14ac:dyDescent="0.2">
      <c r="A597" s="106">
        <v>586</v>
      </c>
      <c r="B597" s="108" t="s">
        <v>46</v>
      </c>
      <c r="C597" s="108"/>
      <c r="D597" s="108">
        <v>7</v>
      </c>
      <c r="E597" s="108">
        <v>7</v>
      </c>
      <c r="F597" s="108" t="s">
        <v>762</v>
      </c>
      <c r="G597" s="117" t="s">
        <v>378</v>
      </c>
      <c r="H597" s="110">
        <v>27160.993999999999</v>
      </c>
      <c r="I597" s="111" t="s">
        <v>44</v>
      </c>
      <c r="J597" s="108" t="s">
        <v>1779</v>
      </c>
    </row>
    <row r="598" spans="1:10" ht="76.5" customHeight="1" x14ac:dyDescent="0.2">
      <c r="A598" s="106">
        <v>587</v>
      </c>
      <c r="B598" s="108"/>
      <c r="C598" s="108" t="s">
        <v>39</v>
      </c>
      <c r="D598" s="108">
        <v>12</v>
      </c>
      <c r="E598" s="108">
        <v>12</v>
      </c>
      <c r="F598" s="108" t="s">
        <v>75</v>
      </c>
      <c r="G598" s="117" t="s">
        <v>1400</v>
      </c>
      <c r="H598" s="110">
        <v>27160.993999999999</v>
      </c>
      <c r="I598" s="111" t="s">
        <v>44</v>
      </c>
      <c r="J598" s="108" t="s">
        <v>1779</v>
      </c>
    </row>
    <row r="599" spans="1:10" ht="76.5" customHeight="1" x14ac:dyDescent="0.2">
      <c r="A599" s="106">
        <v>588</v>
      </c>
      <c r="B599" s="108" t="s">
        <v>46</v>
      </c>
      <c r="C599" s="108"/>
      <c r="D599" s="108">
        <v>12</v>
      </c>
      <c r="E599" s="108">
        <v>12</v>
      </c>
      <c r="F599" s="108" t="s">
        <v>51</v>
      </c>
      <c r="G599" s="117" t="s">
        <v>1405</v>
      </c>
      <c r="H599" s="110">
        <v>27160.993999999999</v>
      </c>
      <c r="I599" s="111" t="s">
        <v>44</v>
      </c>
      <c r="J599" s="108" t="s">
        <v>1779</v>
      </c>
    </row>
    <row r="600" spans="1:10" ht="76.5" customHeight="1" x14ac:dyDescent="0.2">
      <c r="A600" s="106">
        <v>589</v>
      </c>
      <c r="B600" s="108" t="s">
        <v>46</v>
      </c>
      <c r="C600" s="108"/>
      <c r="D600" s="108">
        <v>17</v>
      </c>
      <c r="E600" s="108">
        <v>12</v>
      </c>
      <c r="F600" s="124" t="s">
        <v>51</v>
      </c>
      <c r="G600" s="120" t="s">
        <v>1410</v>
      </c>
      <c r="H600" s="110">
        <v>27160.993999999999</v>
      </c>
      <c r="I600" s="111" t="s">
        <v>44</v>
      </c>
      <c r="J600" s="108" t="s">
        <v>1779</v>
      </c>
    </row>
    <row r="601" spans="1:10" ht="76.5" customHeight="1" x14ac:dyDescent="0.2">
      <c r="A601" s="106">
        <v>590</v>
      </c>
      <c r="B601" s="107" t="s">
        <v>39</v>
      </c>
      <c r="C601" s="107"/>
      <c r="D601" s="107">
        <v>37</v>
      </c>
      <c r="E601" s="107">
        <v>12</v>
      </c>
      <c r="F601" s="107" t="s">
        <v>40</v>
      </c>
      <c r="G601" s="118" t="s">
        <v>1706</v>
      </c>
      <c r="H601" s="110">
        <v>27160.993999999999</v>
      </c>
      <c r="I601" s="111" t="s">
        <v>44</v>
      </c>
      <c r="J601" s="108" t="s">
        <v>1779</v>
      </c>
    </row>
    <row r="602" spans="1:10" ht="76.5" customHeight="1" x14ac:dyDescent="0.2">
      <c r="A602" s="106">
        <v>591</v>
      </c>
      <c r="B602" s="108" t="s">
        <v>46</v>
      </c>
      <c r="C602" s="108"/>
      <c r="D602" s="108">
        <v>11</v>
      </c>
      <c r="E602" s="108">
        <v>12</v>
      </c>
      <c r="F602" s="108" t="s">
        <v>40</v>
      </c>
      <c r="G602" s="117" t="s">
        <v>1414</v>
      </c>
      <c r="H602" s="110">
        <v>27160.993999999999</v>
      </c>
      <c r="I602" s="111" t="s">
        <v>44</v>
      </c>
      <c r="J602" s="108" t="s">
        <v>1779</v>
      </c>
    </row>
    <row r="603" spans="1:10" ht="76.5" customHeight="1" x14ac:dyDescent="0.2">
      <c r="A603" s="106">
        <v>592</v>
      </c>
      <c r="B603" s="108" t="s">
        <v>39</v>
      </c>
      <c r="C603" s="108"/>
      <c r="D603" s="108">
        <v>11</v>
      </c>
      <c r="E603" s="108">
        <v>12</v>
      </c>
      <c r="F603" s="124" t="s">
        <v>40</v>
      </c>
      <c r="G603" s="117" t="s">
        <v>1418</v>
      </c>
      <c r="H603" s="110">
        <v>27160.993999999999</v>
      </c>
      <c r="I603" s="111" t="s">
        <v>44</v>
      </c>
      <c r="J603" s="108" t="s">
        <v>1779</v>
      </c>
    </row>
    <row r="604" spans="1:10" ht="76.5" customHeight="1" x14ac:dyDescent="0.2">
      <c r="A604" s="106">
        <v>593</v>
      </c>
      <c r="B604" s="108"/>
      <c r="C604" s="108" t="s">
        <v>39</v>
      </c>
      <c r="D604" s="108">
        <v>19</v>
      </c>
      <c r="E604" s="108">
        <v>12</v>
      </c>
      <c r="F604" s="124" t="s">
        <v>40</v>
      </c>
      <c r="G604" s="117" t="s">
        <v>1421</v>
      </c>
      <c r="H604" s="110">
        <v>27160.993999999999</v>
      </c>
      <c r="I604" s="111" t="s">
        <v>44</v>
      </c>
      <c r="J604" s="108" t="s">
        <v>1779</v>
      </c>
    </row>
    <row r="605" spans="1:10" ht="76.5" customHeight="1" x14ac:dyDescent="0.2">
      <c r="A605" s="106">
        <v>594</v>
      </c>
      <c r="B605" s="107" t="s">
        <v>39</v>
      </c>
      <c r="C605" s="107"/>
      <c r="D605" s="107">
        <v>27</v>
      </c>
      <c r="E605" s="107">
        <v>3</v>
      </c>
      <c r="F605" s="107" t="s">
        <v>1762</v>
      </c>
      <c r="G605" s="118" t="s">
        <v>1763</v>
      </c>
      <c r="H605" s="110">
        <v>27160.993999999999</v>
      </c>
      <c r="I605" s="111" t="s">
        <v>44</v>
      </c>
      <c r="J605" s="108" t="s">
        <v>1779</v>
      </c>
    </row>
    <row r="606" spans="1:10" ht="76.5" customHeight="1" x14ac:dyDescent="0.2">
      <c r="A606" s="106">
        <v>595</v>
      </c>
      <c r="B606" s="108" t="s">
        <v>46</v>
      </c>
      <c r="C606" s="108"/>
      <c r="D606" s="108">
        <v>15</v>
      </c>
      <c r="E606" s="108">
        <v>11</v>
      </c>
      <c r="F606" s="124" t="s">
        <v>292</v>
      </c>
      <c r="G606" s="125" t="s">
        <v>1426</v>
      </c>
      <c r="H606" s="110">
        <v>27160.993999999999</v>
      </c>
      <c r="I606" s="111" t="s">
        <v>44</v>
      </c>
      <c r="J606" s="108" t="s">
        <v>1779</v>
      </c>
    </row>
    <row r="607" spans="1:10" ht="76.5" customHeight="1" x14ac:dyDescent="0.2">
      <c r="A607" s="106">
        <v>596</v>
      </c>
      <c r="B607" s="108" t="s">
        <v>46</v>
      </c>
      <c r="C607" s="108"/>
      <c r="D607" s="108">
        <v>8</v>
      </c>
      <c r="E607" s="108">
        <v>12</v>
      </c>
      <c r="F607" s="124" t="s">
        <v>242</v>
      </c>
      <c r="G607" s="125" t="s">
        <v>1429</v>
      </c>
      <c r="H607" s="110">
        <v>27160.993999999999</v>
      </c>
      <c r="I607" s="111" t="s">
        <v>44</v>
      </c>
      <c r="J607" s="108" t="s">
        <v>1779</v>
      </c>
    </row>
    <row r="608" spans="1:10" ht="76.5" customHeight="1" x14ac:dyDescent="0.2">
      <c r="A608" s="106">
        <v>597</v>
      </c>
      <c r="B608" s="107" t="s">
        <v>39</v>
      </c>
      <c r="C608" s="107"/>
      <c r="D608" s="107">
        <v>9</v>
      </c>
      <c r="E608" s="107">
        <v>12</v>
      </c>
      <c r="F608" s="107" t="s">
        <v>75</v>
      </c>
      <c r="G608" s="118" t="s">
        <v>1504</v>
      </c>
      <c r="H608" s="110">
        <v>27160.993999999999</v>
      </c>
      <c r="I608" s="111" t="s">
        <v>44</v>
      </c>
      <c r="J608" s="108" t="s">
        <v>1779</v>
      </c>
    </row>
    <row r="609" spans="1:10" ht="76.5" customHeight="1" x14ac:dyDescent="0.2">
      <c r="A609" s="106">
        <v>598</v>
      </c>
      <c r="B609" s="107" t="s">
        <v>46</v>
      </c>
      <c r="C609" s="107"/>
      <c r="D609" s="107">
        <v>11</v>
      </c>
      <c r="E609" s="107">
        <v>7</v>
      </c>
      <c r="F609" s="107" t="s">
        <v>65</v>
      </c>
      <c r="G609" s="118" t="s">
        <v>1764</v>
      </c>
      <c r="H609" s="110">
        <v>27160.993999999999</v>
      </c>
      <c r="I609" s="111" t="s">
        <v>44</v>
      </c>
      <c r="J609" s="108" t="s">
        <v>1779</v>
      </c>
    </row>
    <row r="610" spans="1:10" ht="76.5" customHeight="1" x14ac:dyDescent="0.2">
      <c r="A610" s="106">
        <v>599</v>
      </c>
      <c r="B610" s="107"/>
      <c r="C610" s="107" t="s">
        <v>39</v>
      </c>
      <c r="D610" s="107">
        <v>11</v>
      </c>
      <c r="E610" s="107">
        <v>12</v>
      </c>
      <c r="F610" s="107" t="s">
        <v>47</v>
      </c>
      <c r="G610" s="118" t="s">
        <v>1765</v>
      </c>
      <c r="H610" s="110">
        <v>27160.993999999999</v>
      </c>
      <c r="I610" s="111" t="s">
        <v>44</v>
      </c>
      <c r="J610" s="108" t="s">
        <v>1779</v>
      </c>
    </row>
    <row r="611" spans="1:10" ht="76.5" customHeight="1" x14ac:dyDescent="0.2">
      <c r="A611" s="106">
        <v>600</v>
      </c>
      <c r="B611" s="108" t="s">
        <v>46</v>
      </c>
      <c r="C611" s="108"/>
      <c r="D611" s="108">
        <v>10</v>
      </c>
      <c r="E611" s="108">
        <v>12</v>
      </c>
      <c r="F611" s="108" t="s">
        <v>1537</v>
      </c>
      <c r="G611" s="117" t="s">
        <v>1433</v>
      </c>
      <c r="H611" s="110">
        <v>27160.993999999999</v>
      </c>
      <c r="I611" s="111" t="s">
        <v>44</v>
      </c>
      <c r="J611" s="108" t="s">
        <v>1779</v>
      </c>
    </row>
    <row r="612" spans="1:10" ht="76.5" customHeight="1" x14ac:dyDescent="0.2">
      <c r="A612" s="106">
        <v>601</v>
      </c>
      <c r="B612" s="126" t="s">
        <v>46</v>
      </c>
      <c r="C612" s="126"/>
      <c r="D612" s="126">
        <v>10</v>
      </c>
      <c r="E612" s="126">
        <v>8</v>
      </c>
      <c r="F612" s="126" t="s">
        <v>851</v>
      </c>
      <c r="G612" s="141" t="s">
        <v>1437</v>
      </c>
      <c r="H612" s="110">
        <v>27160.993999999999</v>
      </c>
      <c r="I612" s="111" t="s">
        <v>44</v>
      </c>
      <c r="J612" s="108" t="s">
        <v>1779</v>
      </c>
    </row>
    <row r="613" spans="1:10" ht="76.5" customHeight="1" x14ac:dyDescent="0.2">
      <c r="A613" s="106">
        <v>602</v>
      </c>
      <c r="B613" s="121"/>
      <c r="C613" s="121" t="s">
        <v>39</v>
      </c>
      <c r="D613" s="121">
        <v>63</v>
      </c>
      <c r="E613" s="121">
        <v>12</v>
      </c>
      <c r="F613" s="121" t="s">
        <v>40</v>
      </c>
      <c r="G613" s="139" t="s">
        <v>1766</v>
      </c>
      <c r="H613" s="110">
        <v>27160.993999999999</v>
      </c>
      <c r="I613" s="111" t="s">
        <v>44</v>
      </c>
      <c r="J613" s="108" t="s">
        <v>1779</v>
      </c>
    </row>
    <row r="614" spans="1:10" ht="76.5" customHeight="1" x14ac:dyDescent="0.2">
      <c r="A614" s="106">
        <v>603</v>
      </c>
      <c r="B614" s="107" t="s">
        <v>39</v>
      </c>
      <c r="C614" s="107"/>
      <c r="D614" s="107">
        <v>17</v>
      </c>
      <c r="E614" s="107">
        <v>12</v>
      </c>
      <c r="F614" s="107" t="s">
        <v>47</v>
      </c>
      <c r="G614" s="118" t="s">
        <v>1767</v>
      </c>
      <c r="H614" s="110">
        <v>27160.993999999999</v>
      </c>
      <c r="I614" s="111" t="s">
        <v>44</v>
      </c>
      <c r="J614" s="108" t="s">
        <v>1779</v>
      </c>
    </row>
    <row r="615" spans="1:10" ht="76.5" customHeight="1" x14ac:dyDescent="0.2">
      <c r="A615" s="106">
        <v>604</v>
      </c>
      <c r="B615" s="108" t="s">
        <v>46</v>
      </c>
      <c r="C615" s="108"/>
      <c r="D615" s="108">
        <v>10</v>
      </c>
      <c r="E615" s="108">
        <v>11</v>
      </c>
      <c r="F615" s="108" t="s">
        <v>1439</v>
      </c>
      <c r="G615" s="117" t="s">
        <v>491</v>
      </c>
      <c r="H615" s="110">
        <v>27160.993999999999</v>
      </c>
      <c r="I615" s="111" t="s">
        <v>44</v>
      </c>
      <c r="J615" s="108" t="s">
        <v>1779</v>
      </c>
    </row>
    <row r="616" spans="1:10" ht="76.5" customHeight="1" x14ac:dyDescent="0.2">
      <c r="A616" s="106">
        <v>605</v>
      </c>
      <c r="B616" s="108"/>
      <c r="C616" s="108" t="s">
        <v>46</v>
      </c>
      <c r="D616" s="108">
        <v>9</v>
      </c>
      <c r="E616" s="108">
        <v>12</v>
      </c>
      <c r="F616" s="108" t="s">
        <v>40</v>
      </c>
      <c r="G616" s="117" t="s">
        <v>1445</v>
      </c>
      <c r="H616" s="110">
        <v>27160.993999999999</v>
      </c>
      <c r="I616" s="111" t="s">
        <v>44</v>
      </c>
      <c r="J616" s="108" t="s">
        <v>1779</v>
      </c>
    </row>
    <row r="617" spans="1:10" ht="76.5" customHeight="1" x14ac:dyDescent="0.2">
      <c r="A617" s="106">
        <v>606</v>
      </c>
      <c r="B617" s="108" t="s">
        <v>39</v>
      </c>
      <c r="C617" s="108"/>
      <c r="D617" s="108">
        <v>29</v>
      </c>
      <c r="E617" s="108">
        <v>12</v>
      </c>
      <c r="F617" s="108" t="s">
        <v>40</v>
      </c>
      <c r="G617" s="136" t="s">
        <v>1771</v>
      </c>
      <c r="H617" s="110">
        <v>27160.993999999999</v>
      </c>
      <c r="I617" s="111" t="s">
        <v>44</v>
      </c>
      <c r="J617" s="108" t="s">
        <v>1779</v>
      </c>
    </row>
    <row r="618" spans="1:10" ht="76.5" customHeight="1" x14ac:dyDescent="0.2">
      <c r="A618" s="106">
        <v>607</v>
      </c>
      <c r="B618" s="107" t="s">
        <v>39</v>
      </c>
      <c r="C618" s="107"/>
      <c r="D618" s="107">
        <v>10</v>
      </c>
      <c r="E618" s="107">
        <v>11</v>
      </c>
      <c r="F618" s="107" t="s">
        <v>1507</v>
      </c>
      <c r="G618" s="118" t="s">
        <v>1511</v>
      </c>
      <c r="H618" s="110">
        <v>27160.993999999999</v>
      </c>
      <c r="I618" s="111" t="s">
        <v>44</v>
      </c>
      <c r="J618" s="108" t="s">
        <v>1779</v>
      </c>
    </row>
    <row r="619" spans="1:10" ht="76.5" customHeight="1" x14ac:dyDescent="0.2">
      <c r="A619" s="106">
        <v>608</v>
      </c>
      <c r="B619" s="108"/>
      <c r="C619" s="130" t="s">
        <v>46</v>
      </c>
      <c r="D619" s="108">
        <v>16</v>
      </c>
      <c r="E619" s="108">
        <v>11</v>
      </c>
      <c r="F619" s="108" t="s">
        <v>512</v>
      </c>
      <c r="G619" s="117" t="s">
        <v>1451</v>
      </c>
      <c r="H619" s="110">
        <v>27160.993999999999</v>
      </c>
      <c r="I619" s="111" t="s">
        <v>44</v>
      </c>
      <c r="J619" s="108" t="s">
        <v>1779</v>
      </c>
    </row>
    <row r="620" spans="1:10" ht="76.5" customHeight="1" x14ac:dyDescent="0.2">
      <c r="A620" s="106">
        <v>609</v>
      </c>
      <c r="B620" s="107" t="s">
        <v>39</v>
      </c>
      <c r="C620" s="107"/>
      <c r="D620" s="107">
        <v>12</v>
      </c>
      <c r="E620" s="107">
        <v>3</v>
      </c>
      <c r="F620" s="107" t="s">
        <v>287</v>
      </c>
      <c r="G620" s="118" t="s">
        <v>1521</v>
      </c>
      <c r="H620" s="110">
        <v>27160.993999999999</v>
      </c>
      <c r="I620" s="111" t="s">
        <v>44</v>
      </c>
      <c r="J620" s="108" t="s">
        <v>1779</v>
      </c>
    </row>
    <row r="621" spans="1:10" ht="76.5" customHeight="1" x14ac:dyDescent="0.2">
      <c r="A621" s="106">
        <v>610</v>
      </c>
      <c r="B621" s="108"/>
      <c r="C621" s="108" t="s">
        <v>46</v>
      </c>
      <c r="D621" s="108">
        <v>12</v>
      </c>
      <c r="E621" s="108">
        <v>6</v>
      </c>
      <c r="F621" s="108" t="s">
        <v>65</v>
      </c>
      <c r="G621" s="117" t="s">
        <v>1455</v>
      </c>
      <c r="H621" s="110">
        <v>27160.993999999999</v>
      </c>
      <c r="I621" s="111" t="s">
        <v>44</v>
      </c>
      <c r="J621" s="108" t="s">
        <v>1779</v>
      </c>
    </row>
    <row r="622" spans="1:10" ht="76.5" customHeight="1" x14ac:dyDescent="0.2">
      <c r="A622" s="106">
        <v>611</v>
      </c>
      <c r="B622" s="107" t="s">
        <v>39</v>
      </c>
      <c r="C622" s="107"/>
      <c r="D622" s="107">
        <v>14</v>
      </c>
      <c r="E622" s="107">
        <v>8</v>
      </c>
      <c r="F622" s="107" t="s">
        <v>169</v>
      </c>
      <c r="G622" s="118" t="s">
        <v>1526</v>
      </c>
      <c r="H622" s="110">
        <v>27160.993999999999</v>
      </c>
      <c r="I622" s="111" t="s">
        <v>44</v>
      </c>
      <c r="J622" s="108" t="s">
        <v>1779</v>
      </c>
    </row>
    <row r="623" spans="1:10" ht="46.5" customHeight="1" x14ac:dyDescent="0.2">
      <c r="A623" s="106">
        <v>612</v>
      </c>
      <c r="B623" s="107"/>
      <c r="C623" s="107" t="s">
        <v>39</v>
      </c>
      <c r="D623" s="107">
        <v>13</v>
      </c>
      <c r="E623" s="107">
        <v>2</v>
      </c>
      <c r="F623" s="107" t="s">
        <v>1083</v>
      </c>
      <c r="G623" s="118" t="s">
        <v>1535</v>
      </c>
      <c r="H623" s="110">
        <v>27160.993999999999</v>
      </c>
      <c r="I623" s="111" t="s">
        <v>44</v>
      </c>
      <c r="J623" s="108" t="s">
        <v>1779</v>
      </c>
    </row>
    <row r="624" spans="1:10" ht="41.25" customHeight="1" x14ac:dyDescent="0.2">
      <c r="A624" s="144" t="s">
        <v>1782</v>
      </c>
      <c r="B624" s="145">
        <f>COUNTA(B12:B623)</f>
        <v>320</v>
      </c>
      <c r="C624" s="145">
        <f>COUNTA(C12:C623)</f>
        <v>292</v>
      </c>
      <c r="D624" s="145"/>
      <c r="E624" s="145"/>
      <c r="F624" s="145"/>
      <c r="G624" s="144"/>
      <c r="H624" s="147">
        <f>SUM(H12:H623)</f>
        <v>16622528.328000253</v>
      </c>
      <c r="I624" s="146"/>
      <c r="J624" s="146"/>
    </row>
  </sheetData>
  <sheetProtection password="C923" sheet="1" objects="1" scenarios="1"/>
  <mergeCells count="12">
    <mergeCell ref="A7:C7"/>
    <mergeCell ref="D7:I7"/>
    <mergeCell ref="A9:J9"/>
    <mergeCell ref="A5:I5"/>
    <mergeCell ref="B10:C10"/>
    <mergeCell ref="D10:D11"/>
    <mergeCell ref="E10:F10"/>
    <mergeCell ref="J10:J11"/>
    <mergeCell ref="H10:H11"/>
    <mergeCell ref="I10:I11"/>
    <mergeCell ref="G10:G11"/>
    <mergeCell ref="A10:A11"/>
  </mergeCells>
  <pageMargins left="0.70866141732283472" right="0.19685039370078741" top="0.35433070866141736" bottom="0.19685039370078741" header="0.31496062992125984" footer="0.19685039370078741"/>
  <pageSetup paperSize="5" scale="70"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44"/>
  <sheetViews>
    <sheetView zoomScale="55" zoomScaleNormal="55" workbookViewId="0">
      <pane xSplit="1" ySplit="1" topLeftCell="C361" activePane="bottomRight" state="frozen"/>
      <selection pane="topRight" activeCell="B1" sqref="B1"/>
      <selection pane="bottomLeft" activeCell="A14" sqref="A14"/>
      <selection pane="bottomRight" activeCell="O367" sqref="O367"/>
    </sheetView>
  </sheetViews>
  <sheetFormatPr baseColWidth="10" defaultRowHeight="15" x14ac:dyDescent="0.2"/>
  <cols>
    <col min="1" max="1" width="14.140625" style="67" customWidth="1"/>
    <col min="2" max="2" width="48.5703125" style="94" bestFit="1" customWidth="1"/>
    <col min="3" max="3" width="48.5703125" style="94" customWidth="1"/>
    <col min="4" max="4" width="8.140625" style="91" customWidth="1"/>
    <col min="5" max="5" width="6.85546875" style="91" customWidth="1"/>
    <col min="6" max="6" width="8.42578125" style="91" customWidth="1"/>
    <col min="7" max="7" width="12.5703125" style="91" customWidth="1"/>
    <col min="8" max="8" width="21.28515625" style="91" customWidth="1"/>
    <col min="9" max="9" width="40.7109375" style="67" customWidth="1"/>
    <col min="10" max="10" width="30.7109375" style="67" customWidth="1"/>
    <col min="11" max="11" width="11.5703125" style="91" bestFit="1" customWidth="1"/>
    <col min="12" max="12" width="25.85546875" style="92" customWidth="1"/>
    <col min="13" max="13" width="34.140625" style="93" customWidth="1"/>
    <col min="14" max="14" width="22.5703125" style="67" customWidth="1"/>
    <col min="15" max="15" width="30.28515625" style="67" bestFit="1" customWidth="1"/>
    <col min="16" max="16" width="35.140625" style="67" customWidth="1"/>
    <col min="17" max="17" width="12.7109375" style="67" bestFit="1" customWidth="1"/>
    <col min="18" max="18" width="11.42578125" style="67"/>
    <col min="19" max="19" width="25.42578125" style="67" customWidth="1"/>
    <col min="20" max="16384" width="11.42578125" style="67"/>
  </cols>
  <sheetData>
    <row r="1" spans="1:21" ht="60" x14ac:dyDescent="0.2">
      <c r="A1" s="61">
        <v>1</v>
      </c>
      <c r="B1" s="62" t="s">
        <v>38</v>
      </c>
      <c r="C1" s="62"/>
      <c r="D1" s="61" t="s">
        <v>39</v>
      </c>
      <c r="E1" s="61"/>
      <c r="F1" s="61"/>
      <c r="G1" s="61">
        <v>12</v>
      </c>
      <c r="H1" s="61" t="s">
        <v>40</v>
      </c>
      <c r="I1" s="63" t="s">
        <v>41</v>
      </c>
      <c r="J1" s="63" t="s">
        <v>42</v>
      </c>
      <c r="K1" s="61">
        <v>44320</v>
      </c>
      <c r="L1" s="64">
        <v>363374421</v>
      </c>
      <c r="M1" s="65" t="s">
        <v>43</v>
      </c>
      <c r="N1" s="63">
        <v>11204</v>
      </c>
      <c r="O1" s="66">
        <v>27247.99</v>
      </c>
      <c r="P1" s="65" t="s">
        <v>44</v>
      </c>
      <c r="Q1" s="79"/>
      <c r="R1" s="79"/>
      <c r="S1" s="79"/>
      <c r="T1" s="79"/>
      <c r="U1" s="79"/>
    </row>
    <row r="2" spans="1:21" ht="60" x14ac:dyDescent="0.2">
      <c r="A2" s="61">
        <f t="shared" ref="A2:A33" si="0">SUM(A1+1)</f>
        <v>2</v>
      </c>
      <c r="B2" s="62" t="s">
        <v>45</v>
      </c>
      <c r="C2" s="62"/>
      <c r="D2" s="61"/>
      <c r="E2" s="61" t="s">
        <v>46</v>
      </c>
      <c r="F2" s="61">
        <v>7</v>
      </c>
      <c r="G2" s="61">
        <v>12</v>
      </c>
      <c r="H2" s="61" t="s">
        <v>47</v>
      </c>
      <c r="I2" s="63" t="s">
        <v>48</v>
      </c>
      <c r="J2" s="63" t="s">
        <v>47</v>
      </c>
      <c r="K2" s="61">
        <v>45640</v>
      </c>
      <c r="L2" s="64">
        <v>3336777820</v>
      </c>
      <c r="M2" s="65" t="s">
        <v>49</v>
      </c>
      <c r="N2" s="63"/>
      <c r="O2" s="66">
        <v>27247.99</v>
      </c>
      <c r="P2" s="65" t="s">
        <v>44</v>
      </c>
      <c r="Q2" s="79"/>
      <c r="R2" s="79"/>
      <c r="S2" s="79"/>
      <c r="T2" s="79"/>
      <c r="U2" s="79"/>
    </row>
    <row r="3" spans="1:21" ht="60" x14ac:dyDescent="0.2">
      <c r="A3" s="61">
        <f t="shared" si="0"/>
        <v>3</v>
      </c>
      <c r="B3" s="62" t="s">
        <v>50</v>
      </c>
      <c r="C3" s="62"/>
      <c r="D3" s="61" t="s">
        <v>46</v>
      </c>
      <c r="E3" s="61"/>
      <c r="F3" s="61">
        <v>38</v>
      </c>
      <c r="G3" s="61">
        <v>12</v>
      </c>
      <c r="H3" s="61" t="s">
        <v>51</v>
      </c>
      <c r="I3" s="63" t="s">
        <v>52</v>
      </c>
      <c r="J3" s="63" t="s">
        <v>53</v>
      </c>
      <c r="K3" s="61">
        <v>45520</v>
      </c>
      <c r="L3" s="64">
        <v>36352681</v>
      </c>
      <c r="M3" s="65" t="s">
        <v>54</v>
      </c>
      <c r="N3" s="63"/>
      <c r="O3" s="66">
        <v>27247.99</v>
      </c>
      <c r="P3" s="65" t="s">
        <v>44</v>
      </c>
      <c r="Q3" s="79"/>
      <c r="R3" s="79"/>
      <c r="S3" s="79"/>
      <c r="T3" s="79"/>
      <c r="U3" s="79"/>
    </row>
    <row r="4" spans="1:21" ht="60" x14ac:dyDescent="0.2">
      <c r="A4" s="61">
        <f t="shared" si="0"/>
        <v>4</v>
      </c>
      <c r="B4" s="62" t="s">
        <v>55</v>
      </c>
      <c r="C4" s="62"/>
      <c r="D4" s="61" t="s">
        <v>46</v>
      </c>
      <c r="E4" s="61"/>
      <c r="F4" s="61">
        <v>8</v>
      </c>
      <c r="G4" s="61">
        <v>12</v>
      </c>
      <c r="H4" s="61" t="s">
        <v>51</v>
      </c>
      <c r="I4" s="63" t="s">
        <v>56</v>
      </c>
      <c r="J4" s="63" t="s">
        <v>57</v>
      </c>
      <c r="K4" s="61">
        <v>45610</v>
      </c>
      <c r="L4" s="64">
        <v>39144681</v>
      </c>
      <c r="M4" s="65" t="s">
        <v>58</v>
      </c>
      <c r="N4" s="63"/>
      <c r="O4" s="66">
        <v>27247.99</v>
      </c>
      <c r="P4" s="65" t="s">
        <v>44</v>
      </c>
      <c r="Q4" s="79"/>
      <c r="R4" s="79"/>
      <c r="S4" s="79"/>
      <c r="T4" s="79"/>
      <c r="U4" s="79"/>
    </row>
    <row r="5" spans="1:21" ht="60" x14ac:dyDescent="0.2">
      <c r="A5" s="61">
        <f t="shared" si="0"/>
        <v>5</v>
      </c>
      <c r="B5" s="62" t="s">
        <v>59</v>
      </c>
      <c r="C5" s="62"/>
      <c r="D5" s="61" t="s">
        <v>46</v>
      </c>
      <c r="E5" s="61"/>
      <c r="F5" s="61">
        <v>21</v>
      </c>
      <c r="G5" s="61">
        <v>6</v>
      </c>
      <c r="H5" s="61" t="s">
        <v>60</v>
      </c>
      <c r="I5" s="63" t="s">
        <v>61</v>
      </c>
      <c r="J5" s="63" t="s">
        <v>62</v>
      </c>
      <c r="K5" s="61">
        <v>49097</v>
      </c>
      <c r="L5" s="64">
        <v>3411013322</v>
      </c>
      <c r="M5" s="65" t="s">
        <v>63</v>
      </c>
      <c r="N5" s="63"/>
      <c r="O5" s="66">
        <v>27247.99</v>
      </c>
      <c r="P5" s="65" t="s">
        <v>44</v>
      </c>
      <c r="Q5" s="79"/>
      <c r="R5" s="79"/>
      <c r="S5" s="79"/>
      <c r="T5" s="79"/>
      <c r="U5" s="79"/>
    </row>
    <row r="6" spans="1:21" ht="60" x14ac:dyDescent="0.2">
      <c r="A6" s="61">
        <f t="shared" si="0"/>
        <v>6</v>
      </c>
      <c r="B6" s="62" t="s">
        <v>64</v>
      </c>
      <c r="C6" s="62"/>
      <c r="D6" s="61" t="s">
        <v>39</v>
      </c>
      <c r="E6" s="61"/>
      <c r="F6" s="61">
        <v>10</v>
      </c>
      <c r="G6" s="61">
        <v>6</v>
      </c>
      <c r="H6" s="61" t="s">
        <v>65</v>
      </c>
      <c r="I6" s="63" t="s">
        <v>66</v>
      </c>
      <c r="J6" s="63" t="s">
        <v>67</v>
      </c>
      <c r="K6" s="61">
        <v>49300</v>
      </c>
      <c r="L6" s="64"/>
      <c r="M6" s="65" t="s">
        <v>68</v>
      </c>
      <c r="N6" s="63"/>
      <c r="O6" s="66">
        <v>27247.99</v>
      </c>
      <c r="P6" s="65" t="s">
        <v>44</v>
      </c>
      <c r="Q6" s="79"/>
      <c r="R6" s="79"/>
      <c r="S6" s="79"/>
      <c r="T6" s="79"/>
      <c r="U6" s="79"/>
    </row>
    <row r="7" spans="1:21" ht="60" x14ac:dyDescent="0.2">
      <c r="A7" s="61">
        <f t="shared" si="0"/>
        <v>7</v>
      </c>
      <c r="B7" s="62" t="s">
        <v>69</v>
      </c>
      <c r="C7" s="62"/>
      <c r="D7" s="61"/>
      <c r="E7" s="61" t="s">
        <v>46</v>
      </c>
      <c r="F7" s="61">
        <v>11</v>
      </c>
      <c r="G7" s="61">
        <v>12</v>
      </c>
      <c r="H7" s="61" t="s">
        <v>51</v>
      </c>
      <c r="I7" s="63" t="s">
        <v>70</v>
      </c>
      <c r="J7" s="63" t="s">
        <v>71</v>
      </c>
      <c r="K7" s="61"/>
      <c r="L7" s="64" t="s">
        <v>72</v>
      </c>
      <c r="M7" s="65" t="s">
        <v>73</v>
      </c>
      <c r="N7" s="63"/>
      <c r="O7" s="66">
        <v>27247.99</v>
      </c>
      <c r="P7" s="65" t="s">
        <v>44</v>
      </c>
      <c r="Q7" s="79"/>
      <c r="R7" s="79"/>
      <c r="S7" s="79"/>
      <c r="T7" s="79"/>
      <c r="U7" s="79"/>
    </row>
    <row r="8" spans="1:21" ht="60" x14ac:dyDescent="0.2">
      <c r="A8" s="61">
        <f t="shared" si="0"/>
        <v>8</v>
      </c>
      <c r="B8" s="62" t="s">
        <v>74</v>
      </c>
      <c r="C8" s="62"/>
      <c r="D8" s="61" t="s">
        <v>39</v>
      </c>
      <c r="E8" s="61"/>
      <c r="F8" s="61">
        <v>24</v>
      </c>
      <c r="G8" s="61">
        <v>12</v>
      </c>
      <c r="H8" s="61" t="s">
        <v>75</v>
      </c>
      <c r="I8" s="63" t="s">
        <v>76</v>
      </c>
      <c r="J8" s="63" t="s">
        <v>77</v>
      </c>
      <c r="K8" s="61">
        <v>45200</v>
      </c>
      <c r="L8" s="64" t="s">
        <v>78</v>
      </c>
      <c r="M8" s="65" t="s">
        <v>79</v>
      </c>
      <c r="N8" s="63"/>
      <c r="O8" s="66">
        <v>27247.99</v>
      </c>
      <c r="P8" s="65" t="s">
        <v>44</v>
      </c>
      <c r="Q8" s="79"/>
      <c r="R8" s="79"/>
      <c r="S8" s="79"/>
      <c r="T8" s="79"/>
      <c r="U8" s="79"/>
    </row>
    <row r="9" spans="1:21" ht="105" x14ac:dyDescent="0.2">
      <c r="A9" s="61">
        <f t="shared" si="0"/>
        <v>9</v>
      </c>
      <c r="B9" s="68" t="s">
        <v>80</v>
      </c>
      <c r="C9" s="68"/>
      <c r="D9" s="69"/>
      <c r="E9" s="69" t="s">
        <v>46</v>
      </c>
      <c r="F9" s="69">
        <v>13</v>
      </c>
      <c r="G9" s="69">
        <v>12</v>
      </c>
      <c r="H9" s="61" t="s">
        <v>75</v>
      </c>
      <c r="I9" s="70" t="s">
        <v>81</v>
      </c>
      <c r="J9" s="70" t="s">
        <v>82</v>
      </c>
      <c r="K9" s="69">
        <v>45200</v>
      </c>
      <c r="L9" s="69"/>
      <c r="M9" s="70" t="s">
        <v>83</v>
      </c>
      <c r="N9" s="71">
        <v>11204</v>
      </c>
      <c r="O9" s="66">
        <v>27247.99</v>
      </c>
      <c r="P9" s="65" t="s">
        <v>84</v>
      </c>
      <c r="Q9" s="79"/>
      <c r="R9" s="79"/>
      <c r="S9" s="79"/>
      <c r="T9" s="79"/>
      <c r="U9" s="79"/>
    </row>
    <row r="10" spans="1:21" ht="60" x14ac:dyDescent="0.2">
      <c r="A10" s="61">
        <f t="shared" si="0"/>
        <v>10</v>
      </c>
      <c r="B10" s="62" t="s">
        <v>85</v>
      </c>
      <c r="C10" s="62"/>
      <c r="D10" s="61"/>
      <c r="E10" s="61" t="s">
        <v>39</v>
      </c>
      <c r="F10" s="61">
        <v>13</v>
      </c>
      <c r="G10" s="61">
        <v>3</v>
      </c>
      <c r="H10" s="61" t="s">
        <v>86</v>
      </c>
      <c r="I10" s="63" t="s">
        <v>87</v>
      </c>
      <c r="J10" s="63" t="s">
        <v>88</v>
      </c>
      <c r="K10" s="61">
        <v>472120</v>
      </c>
      <c r="L10" s="64" t="s">
        <v>89</v>
      </c>
      <c r="M10" s="65" t="s">
        <v>90</v>
      </c>
      <c r="N10" s="63"/>
      <c r="O10" s="66">
        <v>27247.99</v>
      </c>
      <c r="P10" s="65" t="s">
        <v>44</v>
      </c>
      <c r="Q10" s="79"/>
      <c r="R10" s="79"/>
      <c r="S10" s="79"/>
      <c r="T10" s="79"/>
      <c r="U10" s="79"/>
    </row>
    <row r="11" spans="1:21" ht="60" x14ac:dyDescent="0.2">
      <c r="A11" s="61">
        <f t="shared" si="0"/>
        <v>11</v>
      </c>
      <c r="B11" s="62" t="s">
        <v>91</v>
      </c>
      <c r="C11" s="62"/>
      <c r="D11" s="61" t="s">
        <v>46</v>
      </c>
      <c r="E11" s="61"/>
      <c r="F11" s="61">
        <v>8</v>
      </c>
      <c r="G11" s="61">
        <v>12</v>
      </c>
      <c r="H11" s="61" t="s">
        <v>75</v>
      </c>
      <c r="I11" s="63" t="s">
        <v>92</v>
      </c>
      <c r="J11" s="63" t="s">
        <v>93</v>
      </c>
      <c r="K11" s="61">
        <v>45180</v>
      </c>
      <c r="L11" s="64">
        <v>3315383316</v>
      </c>
      <c r="M11" s="65" t="s">
        <v>94</v>
      </c>
      <c r="N11" s="63"/>
      <c r="O11" s="66">
        <v>27247.99</v>
      </c>
      <c r="P11" s="65" t="s">
        <v>44</v>
      </c>
      <c r="Q11" s="79"/>
      <c r="R11" s="79"/>
      <c r="S11" s="79"/>
      <c r="T11" s="79"/>
      <c r="U11" s="79"/>
    </row>
    <row r="12" spans="1:21" ht="60" x14ac:dyDescent="0.2">
      <c r="A12" s="61">
        <f t="shared" si="0"/>
        <v>12</v>
      </c>
      <c r="B12" s="62" t="s">
        <v>95</v>
      </c>
      <c r="C12" s="62"/>
      <c r="D12" s="61" t="s">
        <v>39</v>
      </c>
      <c r="E12" s="61"/>
      <c r="F12" s="61">
        <v>19</v>
      </c>
      <c r="G12" s="61">
        <v>12</v>
      </c>
      <c r="H12" s="61" t="s">
        <v>75</v>
      </c>
      <c r="I12" s="63" t="s">
        <v>96</v>
      </c>
      <c r="J12" s="63" t="s">
        <v>97</v>
      </c>
      <c r="K12" s="61">
        <v>45130</v>
      </c>
      <c r="L12" s="64" t="s">
        <v>98</v>
      </c>
      <c r="M12" s="65" t="s">
        <v>99</v>
      </c>
      <c r="N12" s="63"/>
      <c r="O12" s="66">
        <v>27247.99</v>
      </c>
      <c r="P12" s="65" t="s">
        <v>44</v>
      </c>
      <c r="Q12" s="79"/>
      <c r="R12" s="79"/>
      <c r="S12" s="79"/>
      <c r="T12" s="79"/>
      <c r="U12" s="79"/>
    </row>
    <row r="13" spans="1:21" ht="60" x14ac:dyDescent="0.2">
      <c r="A13" s="61">
        <f t="shared" si="0"/>
        <v>13</v>
      </c>
      <c r="B13" s="62" t="s">
        <v>100</v>
      </c>
      <c r="C13" s="62"/>
      <c r="D13" s="61"/>
      <c r="E13" s="61" t="s">
        <v>39</v>
      </c>
      <c r="F13" s="61">
        <v>3</v>
      </c>
      <c r="G13" s="61">
        <v>9</v>
      </c>
      <c r="H13" s="61" t="s">
        <v>101</v>
      </c>
      <c r="I13" s="63" t="s">
        <v>102</v>
      </c>
      <c r="J13" s="63" t="s">
        <v>103</v>
      </c>
      <c r="K13" s="61">
        <v>48280</v>
      </c>
      <c r="L13" s="64" t="s">
        <v>104</v>
      </c>
      <c r="M13" s="65" t="s">
        <v>105</v>
      </c>
      <c r="N13" s="63"/>
      <c r="O13" s="66">
        <v>27247.99</v>
      </c>
      <c r="P13" s="65" t="s">
        <v>44</v>
      </c>
      <c r="Q13" s="79"/>
      <c r="R13" s="79"/>
      <c r="S13" s="79"/>
      <c r="T13" s="79"/>
      <c r="U13" s="79"/>
    </row>
    <row r="14" spans="1:21" ht="60" x14ac:dyDescent="0.2">
      <c r="A14" s="61">
        <f t="shared" si="0"/>
        <v>14</v>
      </c>
      <c r="B14" s="62" t="s">
        <v>106</v>
      </c>
      <c r="C14" s="62"/>
      <c r="D14" s="61"/>
      <c r="E14" s="61" t="s">
        <v>46</v>
      </c>
      <c r="F14" s="61">
        <v>18</v>
      </c>
      <c r="G14" s="61">
        <v>12</v>
      </c>
      <c r="H14" s="61" t="s">
        <v>75</v>
      </c>
      <c r="I14" s="63" t="s">
        <v>107</v>
      </c>
      <c r="J14" s="63" t="s">
        <v>108</v>
      </c>
      <c r="K14" s="61"/>
      <c r="L14" s="72" t="s">
        <v>109</v>
      </c>
      <c r="M14" s="65" t="s">
        <v>110</v>
      </c>
      <c r="N14" s="63"/>
      <c r="O14" s="66">
        <v>27247.99</v>
      </c>
      <c r="P14" s="65" t="s">
        <v>44</v>
      </c>
      <c r="Q14" s="79"/>
      <c r="R14" s="79"/>
      <c r="S14" s="79"/>
      <c r="T14" s="79"/>
      <c r="U14" s="79"/>
    </row>
    <row r="15" spans="1:21" ht="60" x14ac:dyDescent="0.2">
      <c r="A15" s="61">
        <f t="shared" si="0"/>
        <v>15</v>
      </c>
      <c r="B15" s="62" t="s">
        <v>111</v>
      </c>
      <c r="C15" s="62"/>
      <c r="D15" s="61"/>
      <c r="E15" s="61" t="s">
        <v>39</v>
      </c>
      <c r="F15" s="61">
        <v>9</v>
      </c>
      <c r="G15" s="61">
        <v>9</v>
      </c>
      <c r="H15" s="61" t="s">
        <v>101</v>
      </c>
      <c r="I15" s="63" t="s">
        <v>112</v>
      </c>
      <c r="J15" s="63" t="s">
        <v>113</v>
      </c>
      <c r="K15" s="61">
        <v>48290</v>
      </c>
      <c r="L15" s="64">
        <v>3221103309</v>
      </c>
      <c r="M15" s="65" t="s">
        <v>114</v>
      </c>
      <c r="N15" s="63"/>
      <c r="O15" s="66">
        <v>27247.99</v>
      </c>
      <c r="P15" s="65" t="s">
        <v>44</v>
      </c>
      <c r="Q15" s="79"/>
      <c r="R15" s="79"/>
      <c r="S15" s="79"/>
      <c r="T15" s="79"/>
      <c r="U15" s="79"/>
    </row>
    <row r="16" spans="1:21" ht="60" x14ac:dyDescent="0.2">
      <c r="A16" s="61">
        <f t="shared" si="0"/>
        <v>16</v>
      </c>
      <c r="B16" s="62" t="s">
        <v>115</v>
      </c>
      <c r="C16" s="62"/>
      <c r="D16" s="61" t="s">
        <v>46</v>
      </c>
      <c r="E16" s="61"/>
      <c r="F16" s="61">
        <v>9</v>
      </c>
      <c r="G16" s="61">
        <v>12</v>
      </c>
      <c r="H16" s="61" t="s">
        <v>75</v>
      </c>
      <c r="I16" s="63" t="s">
        <v>116</v>
      </c>
      <c r="J16" s="63" t="s">
        <v>117</v>
      </c>
      <c r="K16" s="61">
        <v>45060</v>
      </c>
      <c r="L16" s="64" t="s">
        <v>118</v>
      </c>
      <c r="M16" s="65" t="s">
        <v>119</v>
      </c>
      <c r="N16" s="63"/>
      <c r="O16" s="66">
        <v>27247.99</v>
      </c>
      <c r="P16" s="65" t="s">
        <v>44</v>
      </c>
      <c r="Q16" s="79"/>
      <c r="R16" s="79"/>
      <c r="S16" s="79"/>
      <c r="T16" s="79"/>
      <c r="U16" s="79"/>
    </row>
    <row r="17" spans="1:21" ht="90" x14ac:dyDescent="0.2">
      <c r="A17" s="61">
        <f t="shared" si="0"/>
        <v>17</v>
      </c>
      <c r="B17" s="62" t="s">
        <v>120</v>
      </c>
      <c r="C17" s="62"/>
      <c r="D17" s="61"/>
      <c r="E17" s="61" t="s">
        <v>46</v>
      </c>
      <c r="F17" s="61">
        <v>10</v>
      </c>
      <c r="G17" s="61">
        <v>11</v>
      </c>
      <c r="H17" s="61" t="s">
        <v>121</v>
      </c>
      <c r="I17" s="63" t="s">
        <v>122</v>
      </c>
      <c r="J17" s="63" t="s">
        <v>123</v>
      </c>
      <c r="K17" s="61">
        <v>45310</v>
      </c>
      <c r="L17" s="61">
        <v>3841037723</v>
      </c>
      <c r="M17" s="65" t="s">
        <v>124</v>
      </c>
      <c r="N17" s="63"/>
      <c r="O17" s="66">
        <v>27247.99</v>
      </c>
      <c r="P17" s="65" t="s">
        <v>44</v>
      </c>
      <c r="Q17" s="79"/>
      <c r="R17" s="79"/>
      <c r="S17" s="79"/>
      <c r="T17" s="79"/>
      <c r="U17" s="79"/>
    </row>
    <row r="18" spans="1:21" ht="60" x14ac:dyDescent="0.2">
      <c r="A18" s="61">
        <f t="shared" si="0"/>
        <v>18</v>
      </c>
      <c r="B18" s="62" t="s">
        <v>125</v>
      </c>
      <c r="C18" s="62"/>
      <c r="D18" s="61"/>
      <c r="E18" s="61" t="s">
        <v>39</v>
      </c>
      <c r="F18" s="61">
        <v>13</v>
      </c>
      <c r="G18" s="61">
        <v>12</v>
      </c>
      <c r="H18" s="61" t="s">
        <v>40</v>
      </c>
      <c r="I18" s="63" t="s">
        <v>126</v>
      </c>
      <c r="J18" s="63" t="s">
        <v>127</v>
      </c>
      <c r="K18" s="61">
        <v>44960</v>
      </c>
      <c r="L18" s="64">
        <v>36452084</v>
      </c>
      <c r="M18" s="65" t="s">
        <v>128</v>
      </c>
      <c r="N18" s="63">
        <v>11204</v>
      </c>
      <c r="O18" s="66">
        <v>27247.99</v>
      </c>
      <c r="P18" s="65" t="s">
        <v>44</v>
      </c>
      <c r="Q18" s="79"/>
      <c r="R18" s="79"/>
      <c r="S18" s="79"/>
      <c r="T18" s="79"/>
      <c r="U18" s="79"/>
    </row>
    <row r="19" spans="1:21" ht="60" x14ac:dyDescent="0.2">
      <c r="A19" s="61">
        <f t="shared" si="0"/>
        <v>19</v>
      </c>
      <c r="B19" s="62" t="s">
        <v>129</v>
      </c>
      <c r="C19" s="62"/>
      <c r="D19" s="61" t="s">
        <v>39</v>
      </c>
      <c r="E19" s="61"/>
      <c r="F19" s="61">
        <v>10</v>
      </c>
      <c r="G19" s="61">
        <v>9</v>
      </c>
      <c r="H19" s="61" t="s">
        <v>101</v>
      </c>
      <c r="I19" s="63" t="s">
        <v>130</v>
      </c>
      <c r="J19" s="63" t="s">
        <v>131</v>
      </c>
      <c r="K19" s="61">
        <v>48350</v>
      </c>
      <c r="L19" s="64">
        <v>3228895366</v>
      </c>
      <c r="M19" s="65" t="s">
        <v>132</v>
      </c>
      <c r="N19" s="63"/>
      <c r="O19" s="66">
        <v>27247.99</v>
      </c>
      <c r="P19" s="65" t="s">
        <v>44</v>
      </c>
      <c r="Q19" s="79"/>
      <c r="R19" s="79"/>
      <c r="S19" s="79"/>
      <c r="T19" s="79"/>
      <c r="U19" s="79"/>
    </row>
    <row r="20" spans="1:21" ht="60" x14ac:dyDescent="0.2">
      <c r="A20" s="61">
        <f t="shared" si="0"/>
        <v>20</v>
      </c>
      <c r="B20" s="62" t="s">
        <v>133</v>
      </c>
      <c r="C20" s="62"/>
      <c r="D20" s="61"/>
      <c r="E20" s="61" t="s">
        <v>39</v>
      </c>
      <c r="F20" s="61">
        <v>23</v>
      </c>
      <c r="G20" s="61">
        <v>12</v>
      </c>
      <c r="H20" s="61" t="s">
        <v>40</v>
      </c>
      <c r="I20" s="63" t="s">
        <v>134</v>
      </c>
      <c r="J20" s="63" t="s">
        <v>135</v>
      </c>
      <c r="K20" s="61">
        <v>44800</v>
      </c>
      <c r="L20" s="64">
        <v>36394598</v>
      </c>
      <c r="M20" s="65" t="s">
        <v>136</v>
      </c>
      <c r="N20" s="63">
        <v>11204</v>
      </c>
      <c r="O20" s="66">
        <v>27247.99</v>
      </c>
      <c r="P20" s="65" t="s">
        <v>44</v>
      </c>
      <c r="Q20" s="79"/>
      <c r="R20" s="79"/>
      <c r="S20" s="79"/>
      <c r="T20" s="79"/>
      <c r="U20" s="79"/>
    </row>
    <row r="21" spans="1:21" ht="105" x14ac:dyDescent="0.2">
      <c r="A21" s="61">
        <f t="shared" si="0"/>
        <v>21</v>
      </c>
      <c r="B21" s="68" t="s">
        <v>137</v>
      </c>
      <c r="C21" s="68"/>
      <c r="D21" s="69" t="s">
        <v>39</v>
      </c>
      <c r="E21" s="69"/>
      <c r="F21" s="69">
        <v>13</v>
      </c>
      <c r="G21" s="69">
        <v>12</v>
      </c>
      <c r="H21" s="61" t="s">
        <v>40</v>
      </c>
      <c r="I21" s="70" t="s">
        <v>138</v>
      </c>
      <c r="J21" s="70" t="s">
        <v>139</v>
      </c>
      <c r="K21" s="69"/>
      <c r="L21" s="69"/>
      <c r="M21" s="63" t="s">
        <v>140</v>
      </c>
      <c r="N21" s="71">
        <v>9021</v>
      </c>
      <c r="O21" s="66">
        <v>27247.99</v>
      </c>
      <c r="P21" s="65" t="s">
        <v>84</v>
      </c>
      <c r="Q21" s="79"/>
      <c r="R21" s="79"/>
      <c r="S21" s="79"/>
      <c r="T21" s="79"/>
      <c r="U21" s="79"/>
    </row>
    <row r="22" spans="1:21" ht="105" x14ac:dyDescent="0.2">
      <c r="A22" s="61">
        <f t="shared" si="0"/>
        <v>22</v>
      </c>
      <c r="B22" s="68" t="s">
        <v>141</v>
      </c>
      <c r="C22" s="68"/>
      <c r="D22" s="69"/>
      <c r="E22" s="69" t="s">
        <v>46</v>
      </c>
      <c r="F22" s="69">
        <v>7</v>
      </c>
      <c r="G22" s="69">
        <v>12</v>
      </c>
      <c r="H22" s="61" t="s">
        <v>75</v>
      </c>
      <c r="I22" s="70" t="s">
        <v>142</v>
      </c>
      <c r="J22" s="70" t="s">
        <v>143</v>
      </c>
      <c r="K22" s="69">
        <v>45200</v>
      </c>
      <c r="L22" s="69"/>
      <c r="M22" s="63" t="s">
        <v>144</v>
      </c>
      <c r="N22" s="71">
        <v>11204</v>
      </c>
      <c r="O22" s="66">
        <v>27247.99</v>
      </c>
      <c r="P22" s="65" t="s">
        <v>84</v>
      </c>
      <c r="Q22" s="79"/>
      <c r="R22" s="79"/>
      <c r="S22" s="79"/>
      <c r="T22" s="79"/>
      <c r="U22" s="79"/>
    </row>
    <row r="23" spans="1:21" ht="60" x14ac:dyDescent="0.2">
      <c r="A23" s="61">
        <f t="shared" si="0"/>
        <v>23</v>
      </c>
      <c r="B23" s="62" t="s">
        <v>145</v>
      </c>
      <c r="C23" s="62"/>
      <c r="D23" s="61" t="s">
        <v>46</v>
      </c>
      <c r="E23" s="61"/>
      <c r="F23" s="61">
        <v>14</v>
      </c>
      <c r="G23" s="61">
        <v>5</v>
      </c>
      <c r="H23" s="61" t="s">
        <v>146</v>
      </c>
      <c r="I23" s="63" t="s">
        <v>147</v>
      </c>
      <c r="J23" s="63" t="s">
        <v>146</v>
      </c>
      <c r="K23" s="61">
        <v>49170</v>
      </c>
      <c r="L23" s="64" t="s">
        <v>148</v>
      </c>
      <c r="M23" s="65" t="s">
        <v>149</v>
      </c>
      <c r="N23" s="63"/>
      <c r="O23" s="66">
        <v>27247.99</v>
      </c>
      <c r="P23" s="65" t="s">
        <v>44</v>
      </c>
      <c r="Q23" s="79"/>
      <c r="R23" s="79"/>
      <c r="S23" s="79"/>
      <c r="T23" s="79"/>
      <c r="U23" s="79"/>
    </row>
    <row r="24" spans="1:21" ht="60" x14ac:dyDescent="0.2">
      <c r="A24" s="61">
        <f t="shared" si="0"/>
        <v>24</v>
      </c>
      <c r="B24" s="62" t="s">
        <v>150</v>
      </c>
      <c r="C24" s="62"/>
      <c r="D24" s="61"/>
      <c r="E24" s="61" t="s">
        <v>46</v>
      </c>
      <c r="F24" s="61">
        <v>13</v>
      </c>
      <c r="G24" s="61">
        <v>12</v>
      </c>
      <c r="H24" s="61" t="s">
        <v>151</v>
      </c>
      <c r="I24" s="63" t="s">
        <v>152</v>
      </c>
      <c r="J24" s="63" t="s">
        <v>153</v>
      </c>
      <c r="K24" s="61">
        <v>45850</v>
      </c>
      <c r="L24" s="64">
        <v>3312112111</v>
      </c>
      <c r="M24" s="65" t="s">
        <v>154</v>
      </c>
      <c r="N24" s="63"/>
      <c r="O24" s="66">
        <v>27247.99</v>
      </c>
      <c r="P24" s="65" t="s">
        <v>44</v>
      </c>
      <c r="Q24" s="79"/>
      <c r="R24" s="79"/>
      <c r="S24" s="79"/>
      <c r="T24" s="79"/>
      <c r="U24" s="79"/>
    </row>
    <row r="25" spans="1:21" ht="60" x14ac:dyDescent="0.2">
      <c r="A25" s="61">
        <f t="shared" si="0"/>
        <v>25</v>
      </c>
      <c r="B25" s="62" t="s">
        <v>155</v>
      </c>
      <c r="C25" s="62"/>
      <c r="D25" s="61" t="s">
        <v>46</v>
      </c>
      <c r="E25" s="61"/>
      <c r="F25" s="61">
        <v>6</v>
      </c>
      <c r="G25" s="61">
        <v>12</v>
      </c>
      <c r="H25" s="61" t="s">
        <v>75</v>
      </c>
      <c r="I25" s="63" t="s">
        <v>156</v>
      </c>
      <c r="J25" s="63" t="s">
        <v>157</v>
      </c>
      <c r="K25" s="61">
        <v>45140</v>
      </c>
      <c r="L25" s="64" t="s">
        <v>158</v>
      </c>
      <c r="M25" s="64" t="s">
        <v>159</v>
      </c>
      <c r="N25" s="63"/>
      <c r="O25" s="66">
        <v>27247.99</v>
      </c>
      <c r="P25" s="65" t="s">
        <v>44</v>
      </c>
      <c r="Q25" s="79"/>
      <c r="R25" s="79"/>
      <c r="S25" s="79"/>
      <c r="T25" s="79"/>
      <c r="U25" s="79"/>
    </row>
    <row r="26" spans="1:21" ht="60" x14ac:dyDescent="0.2">
      <c r="A26" s="61">
        <f t="shared" si="0"/>
        <v>26</v>
      </c>
      <c r="B26" s="62" t="s">
        <v>160</v>
      </c>
      <c r="C26" s="62"/>
      <c r="D26" s="61" t="s">
        <v>46</v>
      </c>
      <c r="E26" s="61"/>
      <c r="F26" s="61">
        <v>15</v>
      </c>
      <c r="G26" s="61">
        <v>12</v>
      </c>
      <c r="H26" s="61" t="s">
        <v>75</v>
      </c>
      <c r="I26" s="63" t="s">
        <v>161</v>
      </c>
      <c r="J26" s="63" t="s">
        <v>162</v>
      </c>
      <c r="K26" s="61">
        <v>45082</v>
      </c>
      <c r="L26" s="64"/>
      <c r="M26" s="65"/>
      <c r="N26" s="63"/>
      <c r="O26" s="66">
        <v>27247.99</v>
      </c>
      <c r="P26" s="65" t="s">
        <v>44</v>
      </c>
      <c r="Q26" s="79"/>
      <c r="R26" s="79"/>
      <c r="S26" s="79"/>
      <c r="T26" s="79"/>
      <c r="U26" s="79"/>
    </row>
    <row r="27" spans="1:21" ht="60" x14ac:dyDescent="0.2">
      <c r="A27" s="61">
        <f t="shared" si="0"/>
        <v>27</v>
      </c>
      <c r="B27" s="62" t="s">
        <v>163</v>
      </c>
      <c r="C27" s="62"/>
      <c r="D27" s="61" t="s">
        <v>39</v>
      </c>
      <c r="E27" s="61"/>
      <c r="F27" s="61">
        <v>15</v>
      </c>
      <c r="G27" s="61">
        <v>12</v>
      </c>
      <c r="H27" s="61" t="s">
        <v>75</v>
      </c>
      <c r="I27" s="63" t="s">
        <v>164</v>
      </c>
      <c r="J27" s="63" t="s">
        <v>165</v>
      </c>
      <c r="K27" s="61">
        <v>45138</v>
      </c>
      <c r="L27" s="64" t="s">
        <v>166</v>
      </c>
      <c r="M27" s="65" t="s">
        <v>167</v>
      </c>
      <c r="N27" s="63"/>
      <c r="O27" s="66">
        <v>27247.99</v>
      </c>
      <c r="P27" s="65" t="s">
        <v>44</v>
      </c>
      <c r="Q27" s="79"/>
      <c r="R27" s="79"/>
      <c r="S27" s="79"/>
      <c r="T27" s="79"/>
      <c r="U27" s="79"/>
    </row>
    <row r="28" spans="1:21" ht="60" x14ac:dyDescent="0.2">
      <c r="A28" s="61">
        <f t="shared" si="0"/>
        <v>28</v>
      </c>
      <c r="B28" s="62" t="s">
        <v>168</v>
      </c>
      <c r="C28" s="62"/>
      <c r="D28" s="61" t="s">
        <v>46</v>
      </c>
      <c r="E28" s="61"/>
      <c r="F28" s="61">
        <v>16</v>
      </c>
      <c r="G28" s="61">
        <v>8</v>
      </c>
      <c r="H28" s="61" t="s">
        <v>169</v>
      </c>
      <c r="I28" s="63" t="s">
        <v>170</v>
      </c>
      <c r="J28" s="63" t="s">
        <v>171</v>
      </c>
      <c r="K28" s="61">
        <v>48983</v>
      </c>
      <c r="L28" s="64">
        <v>3171056918</v>
      </c>
      <c r="M28" s="65" t="s">
        <v>172</v>
      </c>
      <c r="N28" s="63"/>
      <c r="O28" s="66">
        <v>27247.99</v>
      </c>
      <c r="P28" s="65" t="s">
        <v>44</v>
      </c>
      <c r="Q28" s="79"/>
      <c r="R28" s="79"/>
      <c r="S28" s="79"/>
      <c r="T28" s="79"/>
      <c r="U28" s="79"/>
    </row>
    <row r="29" spans="1:21" ht="60" x14ac:dyDescent="0.2">
      <c r="A29" s="61">
        <f t="shared" si="0"/>
        <v>29</v>
      </c>
      <c r="B29" s="62" t="s">
        <v>173</v>
      </c>
      <c r="C29" s="62"/>
      <c r="D29" s="61"/>
      <c r="E29" s="61" t="s">
        <v>46</v>
      </c>
      <c r="F29" s="61">
        <v>12</v>
      </c>
      <c r="G29" s="61">
        <v>4</v>
      </c>
      <c r="H29" s="61" t="s">
        <v>174</v>
      </c>
      <c r="I29" s="63" t="s">
        <v>175</v>
      </c>
      <c r="J29" s="63" t="s">
        <v>176</v>
      </c>
      <c r="K29" s="61"/>
      <c r="L29" s="64">
        <v>3939310874</v>
      </c>
      <c r="M29" s="65" t="s">
        <v>177</v>
      </c>
      <c r="N29" s="63"/>
      <c r="O29" s="66">
        <v>27247.99</v>
      </c>
      <c r="P29" s="65" t="s">
        <v>44</v>
      </c>
      <c r="Q29" s="79"/>
      <c r="R29" s="79"/>
      <c r="S29" s="79"/>
      <c r="T29" s="79"/>
      <c r="U29" s="79"/>
    </row>
    <row r="30" spans="1:21" ht="60" x14ac:dyDescent="0.2">
      <c r="A30" s="61">
        <f t="shared" si="0"/>
        <v>30</v>
      </c>
      <c r="B30" s="62" t="s">
        <v>178</v>
      </c>
      <c r="C30" s="62"/>
      <c r="D30" s="61"/>
      <c r="E30" s="61" t="s">
        <v>46</v>
      </c>
      <c r="F30" s="61">
        <v>11</v>
      </c>
      <c r="G30" s="61">
        <v>12</v>
      </c>
      <c r="H30" s="61" t="s">
        <v>75</v>
      </c>
      <c r="I30" s="63" t="s">
        <v>179</v>
      </c>
      <c r="J30" s="63" t="s">
        <v>180</v>
      </c>
      <c r="K30" s="61"/>
      <c r="L30" s="64" t="s">
        <v>181</v>
      </c>
      <c r="M30" s="65" t="s">
        <v>182</v>
      </c>
      <c r="N30" s="63"/>
      <c r="O30" s="66">
        <v>27247.99</v>
      </c>
      <c r="P30" s="65" t="s">
        <v>44</v>
      </c>
      <c r="Q30" s="79"/>
      <c r="R30" s="79"/>
      <c r="S30" s="79"/>
      <c r="T30" s="79"/>
      <c r="U30" s="79"/>
    </row>
    <row r="31" spans="1:21" ht="60" x14ac:dyDescent="0.2">
      <c r="A31" s="61">
        <f t="shared" si="0"/>
        <v>31</v>
      </c>
      <c r="B31" s="62" t="s">
        <v>183</v>
      </c>
      <c r="C31" s="62"/>
      <c r="D31" s="61" t="s">
        <v>46</v>
      </c>
      <c r="E31" s="61"/>
      <c r="F31" s="61">
        <v>6</v>
      </c>
      <c r="G31" s="61">
        <v>12</v>
      </c>
      <c r="H31" s="61" t="s">
        <v>51</v>
      </c>
      <c r="I31" s="63" t="s">
        <v>184</v>
      </c>
      <c r="J31" s="63" t="s">
        <v>185</v>
      </c>
      <c r="K31" s="61">
        <v>45080</v>
      </c>
      <c r="L31" s="64">
        <v>3314384661</v>
      </c>
      <c r="M31" s="65" t="s">
        <v>186</v>
      </c>
      <c r="N31" s="63"/>
      <c r="O31" s="66">
        <v>27247.99</v>
      </c>
      <c r="P31" s="65" t="s">
        <v>44</v>
      </c>
      <c r="Q31" s="79"/>
      <c r="R31" s="79"/>
      <c r="S31" s="79"/>
      <c r="T31" s="79"/>
      <c r="U31" s="79"/>
    </row>
    <row r="32" spans="1:21" ht="60" x14ac:dyDescent="0.2">
      <c r="A32" s="61">
        <f t="shared" si="0"/>
        <v>32</v>
      </c>
      <c r="B32" s="62" t="s">
        <v>187</v>
      </c>
      <c r="C32" s="62"/>
      <c r="D32" s="61" t="s">
        <v>39</v>
      </c>
      <c r="E32" s="61"/>
      <c r="F32" s="61">
        <v>7</v>
      </c>
      <c r="G32" s="61">
        <v>12</v>
      </c>
      <c r="H32" s="61" t="s">
        <v>40</v>
      </c>
      <c r="I32" s="63" t="s">
        <v>188</v>
      </c>
      <c r="J32" s="63" t="s">
        <v>189</v>
      </c>
      <c r="K32" s="61">
        <v>44790</v>
      </c>
      <c r="L32" s="64">
        <v>36157923</v>
      </c>
      <c r="M32" s="65" t="s">
        <v>190</v>
      </c>
      <c r="N32" s="63"/>
      <c r="O32" s="66">
        <v>27247.99</v>
      </c>
      <c r="P32" s="65" t="s">
        <v>44</v>
      </c>
      <c r="Q32" s="79"/>
      <c r="R32" s="79"/>
      <c r="S32" s="79"/>
      <c r="T32" s="79"/>
      <c r="U32" s="79"/>
    </row>
    <row r="33" spans="1:21" ht="60" x14ac:dyDescent="0.2">
      <c r="A33" s="61">
        <f t="shared" si="0"/>
        <v>33</v>
      </c>
      <c r="B33" s="62" t="s">
        <v>191</v>
      </c>
      <c r="C33" s="62"/>
      <c r="D33" s="61" t="s">
        <v>39</v>
      </c>
      <c r="E33" s="61"/>
      <c r="F33" s="61">
        <v>5</v>
      </c>
      <c r="G33" s="61">
        <v>9</v>
      </c>
      <c r="H33" s="61" t="s">
        <v>101</v>
      </c>
      <c r="I33" s="63" t="s">
        <v>192</v>
      </c>
      <c r="J33" s="63" t="s">
        <v>193</v>
      </c>
      <c r="K33" s="61">
        <v>48290</v>
      </c>
      <c r="L33" s="64">
        <v>3221227597</v>
      </c>
      <c r="M33" s="65" t="s">
        <v>194</v>
      </c>
      <c r="N33" s="63"/>
      <c r="O33" s="66">
        <v>27247.99</v>
      </c>
      <c r="P33" s="65" t="s">
        <v>44</v>
      </c>
      <c r="Q33" s="79"/>
      <c r="R33" s="79"/>
      <c r="S33" s="79"/>
      <c r="T33" s="79"/>
      <c r="U33" s="79"/>
    </row>
    <row r="34" spans="1:21" ht="60" x14ac:dyDescent="0.2">
      <c r="A34" s="61">
        <f t="shared" ref="A34:A55" si="1">SUM(A33+1)</f>
        <v>34</v>
      </c>
      <c r="B34" s="62" t="s">
        <v>195</v>
      </c>
      <c r="C34" s="62"/>
      <c r="D34" s="61" t="s">
        <v>39</v>
      </c>
      <c r="E34" s="61"/>
      <c r="F34" s="61">
        <v>5</v>
      </c>
      <c r="G34" s="61">
        <v>12</v>
      </c>
      <c r="H34" s="61" t="s">
        <v>40</v>
      </c>
      <c r="I34" s="63" t="s">
        <v>196</v>
      </c>
      <c r="J34" s="63" t="s">
        <v>197</v>
      </c>
      <c r="K34" s="61">
        <v>44950</v>
      </c>
      <c r="L34" s="64" t="s">
        <v>198</v>
      </c>
      <c r="M34" s="65" t="s">
        <v>199</v>
      </c>
      <c r="N34" s="63"/>
      <c r="O34" s="66">
        <v>27247.99</v>
      </c>
      <c r="P34" s="65" t="s">
        <v>44</v>
      </c>
      <c r="Q34" s="79"/>
      <c r="R34" s="79"/>
      <c r="S34" s="79"/>
      <c r="T34" s="79"/>
      <c r="U34" s="79"/>
    </row>
    <row r="35" spans="1:21" ht="60" x14ac:dyDescent="0.2">
      <c r="A35" s="61">
        <f t="shared" si="1"/>
        <v>35</v>
      </c>
      <c r="B35" s="62" t="s">
        <v>200</v>
      </c>
      <c r="C35" s="62"/>
      <c r="D35" s="61"/>
      <c r="E35" s="61" t="s">
        <v>46</v>
      </c>
      <c r="F35" s="61">
        <v>18</v>
      </c>
      <c r="G35" s="61">
        <v>6</v>
      </c>
      <c r="H35" s="61" t="s">
        <v>60</v>
      </c>
      <c r="I35" s="63" t="s">
        <v>201</v>
      </c>
      <c r="J35" s="63" t="s">
        <v>88</v>
      </c>
      <c r="K35" s="61">
        <v>49000</v>
      </c>
      <c r="L35" s="64">
        <v>3414121087</v>
      </c>
      <c r="M35" s="65" t="s">
        <v>202</v>
      </c>
      <c r="N35" s="63"/>
      <c r="O35" s="66">
        <v>27247.99</v>
      </c>
      <c r="P35" s="65" t="s">
        <v>44</v>
      </c>
      <c r="Q35" s="79"/>
      <c r="R35" s="79"/>
      <c r="S35" s="79"/>
      <c r="T35" s="79"/>
      <c r="U35" s="79"/>
    </row>
    <row r="36" spans="1:21" ht="60" x14ac:dyDescent="0.2">
      <c r="A36" s="61">
        <f t="shared" si="1"/>
        <v>36</v>
      </c>
      <c r="B36" s="62" t="s">
        <v>203</v>
      </c>
      <c r="C36" s="62"/>
      <c r="D36" s="61" t="s">
        <v>46</v>
      </c>
      <c r="E36" s="61"/>
      <c r="F36" s="61">
        <v>5</v>
      </c>
      <c r="G36" s="61">
        <v>9</v>
      </c>
      <c r="H36" s="61" t="s">
        <v>101</v>
      </c>
      <c r="I36" s="63" t="s">
        <v>204</v>
      </c>
      <c r="J36" s="63" t="s">
        <v>205</v>
      </c>
      <c r="K36" s="61">
        <v>48340</v>
      </c>
      <c r="L36" s="64">
        <v>3221260813</v>
      </c>
      <c r="M36" s="65" t="s">
        <v>206</v>
      </c>
      <c r="N36" s="63"/>
      <c r="O36" s="66">
        <v>27247.99</v>
      </c>
      <c r="P36" s="65" t="s">
        <v>44</v>
      </c>
      <c r="Q36" s="79"/>
      <c r="R36" s="79"/>
      <c r="S36" s="79"/>
      <c r="T36" s="79"/>
      <c r="U36" s="79"/>
    </row>
    <row r="37" spans="1:21" ht="60" x14ac:dyDescent="0.2">
      <c r="A37" s="61">
        <f t="shared" si="1"/>
        <v>37</v>
      </c>
      <c r="B37" s="62" t="s">
        <v>207</v>
      </c>
      <c r="C37" s="62"/>
      <c r="D37" s="61" t="s">
        <v>39</v>
      </c>
      <c r="E37" s="61"/>
      <c r="F37" s="61">
        <v>10</v>
      </c>
      <c r="G37" s="61">
        <v>12</v>
      </c>
      <c r="H37" s="61" t="s">
        <v>40</v>
      </c>
      <c r="I37" s="63" t="s">
        <v>208</v>
      </c>
      <c r="J37" s="63" t="s">
        <v>209</v>
      </c>
      <c r="K37" s="61">
        <v>44399</v>
      </c>
      <c r="L37" s="64">
        <v>17290019</v>
      </c>
      <c r="M37" s="65" t="s">
        <v>210</v>
      </c>
      <c r="N37" s="63">
        <v>11204</v>
      </c>
      <c r="O37" s="66">
        <v>27247.99</v>
      </c>
      <c r="P37" s="65" t="s">
        <v>211</v>
      </c>
      <c r="Q37" s="79"/>
      <c r="R37" s="79"/>
      <c r="S37" s="79"/>
      <c r="T37" s="79"/>
      <c r="U37" s="79"/>
    </row>
    <row r="38" spans="1:21" ht="60" x14ac:dyDescent="0.2">
      <c r="A38" s="61">
        <f t="shared" si="1"/>
        <v>38</v>
      </c>
      <c r="B38" s="62" t="s">
        <v>212</v>
      </c>
      <c r="C38" s="62"/>
      <c r="D38" s="61" t="s">
        <v>46</v>
      </c>
      <c r="E38" s="61"/>
      <c r="F38" s="61">
        <v>16</v>
      </c>
      <c r="G38" s="61">
        <v>11</v>
      </c>
      <c r="H38" s="61" t="s">
        <v>213</v>
      </c>
      <c r="I38" s="63" t="s">
        <v>214</v>
      </c>
      <c r="J38" s="63" t="s">
        <v>88</v>
      </c>
      <c r="K38" s="61">
        <v>46730</v>
      </c>
      <c r="L38" s="64">
        <v>453861008001</v>
      </c>
      <c r="M38" s="65" t="s">
        <v>215</v>
      </c>
      <c r="N38" s="63">
        <v>262</v>
      </c>
      <c r="O38" s="66">
        <v>27247.99</v>
      </c>
      <c r="P38" s="65" t="s">
        <v>44</v>
      </c>
      <c r="Q38" s="79"/>
      <c r="R38" s="79"/>
      <c r="S38" s="79"/>
      <c r="T38" s="79"/>
      <c r="U38" s="79"/>
    </row>
    <row r="39" spans="1:21" ht="60" x14ac:dyDescent="0.2">
      <c r="A39" s="61">
        <f t="shared" si="1"/>
        <v>39</v>
      </c>
      <c r="B39" s="62" t="s">
        <v>216</v>
      </c>
      <c r="C39" s="62"/>
      <c r="D39" s="61"/>
      <c r="E39" s="61" t="s">
        <v>46</v>
      </c>
      <c r="F39" s="61">
        <v>8</v>
      </c>
      <c r="G39" s="61">
        <v>12</v>
      </c>
      <c r="H39" s="61" t="s">
        <v>75</v>
      </c>
      <c r="I39" s="63" t="s">
        <v>217</v>
      </c>
      <c r="J39" s="63" t="s">
        <v>218</v>
      </c>
      <c r="K39" s="61">
        <v>45190</v>
      </c>
      <c r="L39" s="64">
        <v>36725524</v>
      </c>
      <c r="M39" s="65" t="s">
        <v>54</v>
      </c>
      <c r="N39" s="63"/>
      <c r="O39" s="66">
        <v>27247.99</v>
      </c>
      <c r="P39" s="65" t="s">
        <v>44</v>
      </c>
      <c r="Q39" s="79"/>
      <c r="R39" s="79"/>
      <c r="S39" s="79"/>
      <c r="T39" s="79"/>
      <c r="U39" s="79"/>
    </row>
    <row r="40" spans="1:21" ht="60" x14ac:dyDescent="0.2">
      <c r="A40" s="61">
        <f t="shared" si="1"/>
        <v>40</v>
      </c>
      <c r="B40" s="62" t="s">
        <v>219</v>
      </c>
      <c r="C40" s="62"/>
      <c r="D40" s="61"/>
      <c r="E40" s="61" t="s">
        <v>46</v>
      </c>
      <c r="F40" s="61">
        <v>3</v>
      </c>
      <c r="G40" s="61">
        <v>12</v>
      </c>
      <c r="H40" s="61" t="s">
        <v>47</v>
      </c>
      <c r="I40" s="63" t="s">
        <v>220</v>
      </c>
      <c r="J40" s="63" t="s">
        <v>221</v>
      </c>
      <c r="K40" s="61">
        <v>45645</v>
      </c>
      <c r="L40" s="64" t="s">
        <v>222</v>
      </c>
      <c r="M40" s="65" t="s">
        <v>223</v>
      </c>
      <c r="N40" s="63"/>
      <c r="O40" s="66">
        <v>27247.99</v>
      </c>
      <c r="P40" s="65" t="s">
        <v>211</v>
      </c>
      <c r="Q40" s="79"/>
      <c r="R40" s="79"/>
      <c r="S40" s="79"/>
      <c r="T40" s="79"/>
      <c r="U40" s="79"/>
    </row>
    <row r="41" spans="1:21" ht="60" x14ac:dyDescent="0.2">
      <c r="A41" s="61">
        <f t="shared" si="1"/>
        <v>41</v>
      </c>
      <c r="B41" s="62" t="s">
        <v>224</v>
      </c>
      <c r="C41" s="62"/>
      <c r="D41" s="61"/>
      <c r="E41" s="61" t="s">
        <v>39</v>
      </c>
      <c r="F41" s="61">
        <v>14</v>
      </c>
      <c r="G41" s="61">
        <v>12</v>
      </c>
      <c r="H41" s="61" t="s">
        <v>47</v>
      </c>
      <c r="I41" s="63" t="s">
        <v>225</v>
      </c>
      <c r="J41" s="63" t="s">
        <v>226</v>
      </c>
      <c r="K41" s="61">
        <v>45655</v>
      </c>
      <c r="L41" s="64" t="s">
        <v>227</v>
      </c>
      <c r="M41" s="65" t="s">
        <v>54</v>
      </c>
      <c r="N41" s="63"/>
      <c r="O41" s="66">
        <v>27247.99</v>
      </c>
      <c r="P41" s="65" t="s">
        <v>44</v>
      </c>
      <c r="Q41" s="79"/>
      <c r="R41" s="79"/>
      <c r="S41" s="79"/>
      <c r="T41" s="79"/>
      <c r="U41" s="79"/>
    </row>
    <row r="42" spans="1:21" ht="60" x14ac:dyDescent="0.2">
      <c r="A42" s="61">
        <f t="shared" si="1"/>
        <v>42</v>
      </c>
      <c r="B42" s="62" t="s">
        <v>228</v>
      </c>
      <c r="C42" s="62"/>
      <c r="D42" s="61" t="s">
        <v>46</v>
      </c>
      <c r="E42" s="61"/>
      <c r="F42" s="61">
        <v>10</v>
      </c>
      <c r="G42" s="61">
        <v>12</v>
      </c>
      <c r="H42" s="61" t="s">
        <v>75</v>
      </c>
      <c r="I42" s="63" t="s">
        <v>229</v>
      </c>
      <c r="J42" s="63" t="s">
        <v>230</v>
      </c>
      <c r="K42" s="61">
        <v>45138</v>
      </c>
      <c r="L42" s="64" t="s">
        <v>231</v>
      </c>
      <c r="M42" s="65" t="s">
        <v>232</v>
      </c>
      <c r="N42" s="63"/>
      <c r="O42" s="66">
        <v>27247.99</v>
      </c>
      <c r="P42" s="65" t="s">
        <v>44</v>
      </c>
      <c r="Q42" s="79"/>
      <c r="R42" s="79"/>
      <c r="S42" s="79"/>
      <c r="T42" s="79"/>
      <c r="U42" s="79"/>
    </row>
    <row r="43" spans="1:21" ht="60" x14ac:dyDescent="0.2">
      <c r="A43" s="61">
        <f t="shared" si="1"/>
        <v>43</v>
      </c>
      <c r="B43" s="62" t="s">
        <v>233</v>
      </c>
      <c r="C43" s="62"/>
      <c r="D43" s="61" t="s">
        <v>46</v>
      </c>
      <c r="E43" s="61"/>
      <c r="F43" s="61">
        <v>5</v>
      </c>
      <c r="G43" s="61">
        <v>12</v>
      </c>
      <c r="H43" s="61" t="s">
        <v>75</v>
      </c>
      <c r="I43" s="63" t="s">
        <v>234</v>
      </c>
      <c r="J43" s="63" t="s">
        <v>235</v>
      </c>
      <c r="K43" s="61">
        <v>45221</v>
      </c>
      <c r="L43" s="64">
        <v>31510678</v>
      </c>
      <c r="M43" s="65" t="s">
        <v>54</v>
      </c>
      <c r="N43" s="63"/>
      <c r="O43" s="66">
        <v>27247.99</v>
      </c>
      <c r="P43" s="65" t="s">
        <v>44</v>
      </c>
      <c r="Q43" s="79"/>
      <c r="R43" s="79"/>
      <c r="S43" s="79"/>
      <c r="T43" s="79"/>
      <c r="U43" s="79"/>
    </row>
    <row r="44" spans="1:21" ht="60" x14ac:dyDescent="0.2">
      <c r="A44" s="61">
        <f t="shared" si="1"/>
        <v>44</v>
      </c>
      <c r="B44" s="62" t="s">
        <v>236</v>
      </c>
      <c r="C44" s="62"/>
      <c r="D44" s="61"/>
      <c r="E44" s="61" t="s">
        <v>46</v>
      </c>
      <c r="F44" s="61">
        <v>14</v>
      </c>
      <c r="G44" s="61">
        <v>12</v>
      </c>
      <c r="H44" s="61" t="s">
        <v>75</v>
      </c>
      <c r="I44" s="63" t="s">
        <v>234</v>
      </c>
      <c r="J44" s="63" t="s">
        <v>235</v>
      </c>
      <c r="K44" s="61">
        <v>45221</v>
      </c>
      <c r="L44" s="64">
        <v>31510678</v>
      </c>
      <c r="M44" s="65" t="s">
        <v>54</v>
      </c>
      <c r="N44" s="63"/>
      <c r="O44" s="66">
        <v>27247.99</v>
      </c>
      <c r="P44" s="65" t="s">
        <v>44</v>
      </c>
      <c r="Q44" s="79"/>
      <c r="R44" s="79"/>
      <c r="S44" s="79"/>
      <c r="T44" s="79"/>
      <c r="U44" s="79"/>
    </row>
    <row r="45" spans="1:21" ht="60" x14ac:dyDescent="0.2">
      <c r="A45" s="61">
        <f t="shared" si="1"/>
        <v>45</v>
      </c>
      <c r="B45" s="62" t="s">
        <v>237</v>
      </c>
      <c r="C45" s="62"/>
      <c r="D45" s="61"/>
      <c r="E45" s="61" t="s">
        <v>46</v>
      </c>
      <c r="F45" s="61">
        <v>6</v>
      </c>
      <c r="G45" s="61">
        <v>12</v>
      </c>
      <c r="H45" s="61" t="s">
        <v>238</v>
      </c>
      <c r="I45" s="63" t="s">
        <v>239</v>
      </c>
      <c r="J45" s="63"/>
      <c r="K45" s="61">
        <v>45740</v>
      </c>
      <c r="L45" s="64">
        <v>3315135911</v>
      </c>
      <c r="M45" s="65" t="s">
        <v>240</v>
      </c>
      <c r="N45" s="63"/>
      <c r="O45" s="66">
        <v>27247.99</v>
      </c>
      <c r="P45" s="65" t="s">
        <v>44</v>
      </c>
      <c r="Q45" s="79"/>
      <c r="R45" s="79"/>
      <c r="S45" s="79"/>
      <c r="T45" s="79"/>
      <c r="U45" s="79"/>
    </row>
    <row r="46" spans="1:21" ht="60" x14ac:dyDescent="0.2">
      <c r="A46" s="61">
        <f t="shared" si="1"/>
        <v>46</v>
      </c>
      <c r="B46" s="62" t="s">
        <v>241</v>
      </c>
      <c r="C46" s="62"/>
      <c r="D46" s="61"/>
      <c r="E46" s="61" t="s">
        <v>46</v>
      </c>
      <c r="F46" s="61">
        <v>3</v>
      </c>
      <c r="G46" s="61">
        <v>12</v>
      </c>
      <c r="H46" s="61" t="s">
        <v>242</v>
      </c>
      <c r="I46" s="63" t="s">
        <v>243</v>
      </c>
      <c r="J46" s="63" t="s">
        <v>244</v>
      </c>
      <c r="K46" s="61">
        <v>45404</v>
      </c>
      <c r="L46" s="64" t="s">
        <v>245</v>
      </c>
      <c r="M46" s="65" t="s">
        <v>246</v>
      </c>
      <c r="N46" s="63"/>
      <c r="O46" s="66">
        <v>27247.99</v>
      </c>
      <c r="P46" s="65" t="s">
        <v>44</v>
      </c>
      <c r="Q46" s="79"/>
      <c r="R46" s="79"/>
      <c r="S46" s="79"/>
      <c r="T46" s="79"/>
      <c r="U46" s="79"/>
    </row>
    <row r="47" spans="1:21" ht="60" x14ac:dyDescent="0.2">
      <c r="A47" s="61">
        <f t="shared" si="1"/>
        <v>47</v>
      </c>
      <c r="B47" s="62" t="s">
        <v>247</v>
      </c>
      <c r="C47" s="62"/>
      <c r="D47" s="61" t="s">
        <v>39</v>
      </c>
      <c r="E47" s="61"/>
      <c r="F47" s="61">
        <v>22</v>
      </c>
      <c r="G47" s="61">
        <v>12</v>
      </c>
      <c r="H47" s="61" t="s">
        <v>248</v>
      </c>
      <c r="I47" s="63" t="s">
        <v>249</v>
      </c>
      <c r="J47" s="63" t="s">
        <v>250</v>
      </c>
      <c r="K47" s="61"/>
      <c r="L47" s="64">
        <v>3331505361</v>
      </c>
      <c r="M47" s="65" t="s">
        <v>251</v>
      </c>
      <c r="N47" s="63"/>
      <c r="O47" s="66">
        <v>27247.99</v>
      </c>
      <c r="P47" s="65" t="s">
        <v>44</v>
      </c>
      <c r="Q47" s="79"/>
      <c r="R47" s="79"/>
      <c r="S47" s="79"/>
      <c r="T47" s="79"/>
      <c r="U47" s="79"/>
    </row>
    <row r="48" spans="1:21" ht="60" x14ac:dyDescent="0.2">
      <c r="A48" s="61">
        <f t="shared" si="1"/>
        <v>48</v>
      </c>
      <c r="B48" s="62" t="s">
        <v>252</v>
      </c>
      <c r="C48" s="62"/>
      <c r="D48" s="61" t="s">
        <v>46</v>
      </c>
      <c r="E48" s="61"/>
      <c r="F48" s="61">
        <v>12</v>
      </c>
      <c r="G48" s="61">
        <v>12</v>
      </c>
      <c r="H48" s="61" t="s">
        <v>47</v>
      </c>
      <c r="I48" s="63" t="s">
        <v>253</v>
      </c>
      <c r="J48" s="63" t="s">
        <v>254</v>
      </c>
      <c r="K48" s="61">
        <v>45430</v>
      </c>
      <c r="L48" s="64">
        <v>3737349368</v>
      </c>
      <c r="M48" s="65" t="s">
        <v>255</v>
      </c>
      <c r="N48" s="63"/>
      <c r="O48" s="66">
        <v>27247.99</v>
      </c>
      <c r="P48" s="65" t="s">
        <v>44</v>
      </c>
      <c r="Q48" s="79"/>
      <c r="R48" s="79"/>
      <c r="S48" s="79"/>
      <c r="T48" s="79"/>
      <c r="U48" s="79"/>
    </row>
    <row r="49" spans="1:21" ht="60" x14ac:dyDescent="0.2">
      <c r="A49" s="61">
        <f t="shared" si="1"/>
        <v>49</v>
      </c>
      <c r="B49" s="62" t="s">
        <v>256</v>
      </c>
      <c r="C49" s="62"/>
      <c r="D49" s="61" t="s">
        <v>39</v>
      </c>
      <c r="E49" s="61"/>
      <c r="F49" s="61">
        <v>50</v>
      </c>
      <c r="G49" s="61">
        <v>12</v>
      </c>
      <c r="H49" s="61" t="s">
        <v>40</v>
      </c>
      <c r="I49" s="63" t="s">
        <v>257</v>
      </c>
      <c r="J49" s="63" t="s">
        <v>258</v>
      </c>
      <c r="K49" s="61">
        <v>44820</v>
      </c>
      <c r="L49" s="64" t="s">
        <v>259</v>
      </c>
      <c r="M49" s="65" t="s">
        <v>260</v>
      </c>
      <c r="N49" s="63"/>
      <c r="O49" s="66">
        <v>27247.99</v>
      </c>
      <c r="P49" s="65" t="s">
        <v>44</v>
      </c>
      <c r="Q49" s="79"/>
      <c r="R49" s="79"/>
      <c r="S49" s="79"/>
      <c r="T49" s="79"/>
      <c r="U49" s="79"/>
    </row>
    <row r="50" spans="1:21" ht="60" x14ac:dyDescent="0.2">
      <c r="A50" s="61">
        <f t="shared" si="1"/>
        <v>50</v>
      </c>
      <c r="B50" s="62" t="s">
        <v>261</v>
      </c>
      <c r="C50" s="62"/>
      <c r="D50" s="61" t="s">
        <v>46</v>
      </c>
      <c r="E50" s="61"/>
      <c r="F50" s="61">
        <v>5</v>
      </c>
      <c r="G50" s="61">
        <v>4</v>
      </c>
      <c r="H50" s="61" t="s">
        <v>262</v>
      </c>
      <c r="I50" s="63" t="s">
        <v>263</v>
      </c>
      <c r="J50" s="63" t="s">
        <v>264</v>
      </c>
      <c r="K50" s="61">
        <v>45800</v>
      </c>
      <c r="L50" s="64">
        <v>3353055322</v>
      </c>
      <c r="M50" s="65" t="s">
        <v>265</v>
      </c>
      <c r="N50" s="63"/>
      <c r="O50" s="66">
        <v>27247.99</v>
      </c>
      <c r="P50" s="65" t="s">
        <v>44</v>
      </c>
      <c r="Q50" s="79"/>
      <c r="R50" s="79"/>
      <c r="S50" s="79"/>
      <c r="T50" s="79"/>
      <c r="U50" s="79"/>
    </row>
    <row r="51" spans="1:21" ht="60" x14ac:dyDescent="0.2">
      <c r="A51" s="61">
        <f t="shared" si="1"/>
        <v>51</v>
      </c>
      <c r="B51" s="62" t="s">
        <v>266</v>
      </c>
      <c r="C51" s="62"/>
      <c r="D51" s="61"/>
      <c r="E51" s="61" t="s">
        <v>46</v>
      </c>
      <c r="F51" s="61">
        <v>9</v>
      </c>
      <c r="G51" s="61">
        <v>12</v>
      </c>
      <c r="H51" s="61" t="s">
        <v>75</v>
      </c>
      <c r="I51" s="63" t="s">
        <v>267</v>
      </c>
      <c r="J51" s="63" t="s">
        <v>268</v>
      </c>
      <c r="K51" s="61"/>
      <c r="L51" s="61">
        <v>3335065634</v>
      </c>
      <c r="M51" s="65" t="s">
        <v>269</v>
      </c>
      <c r="N51" s="63"/>
      <c r="O51" s="66">
        <v>27247.99</v>
      </c>
      <c r="P51" s="65" t="s">
        <v>44</v>
      </c>
      <c r="Q51" s="79"/>
      <c r="R51" s="79"/>
      <c r="S51" s="79"/>
      <c r="T51" s="79"/>
      <c r="U51" s="79"/>
    </row>
    <row r="52" spans="1:21" ht="60" x14ac:dyDescent="0.2">
      <c r="A52" s="61">
        <f t="shared" si="1"/>
        <v>52</v>
      </c>
      <c r="B52" s="62" t="s">
        <v>270</v>
      </c>
      <c r="C52" s="62"/>
      <c r="D52" s="61" t="s">
        <v>39</v>
      </c>
      <c r="E52" s="61"/>
      <c r="F52" s="61">
        <v>22</v>
      </c>
      <c r="G52" s="61">
        <v>12</v>
      </c>
      <c r="H52" s="61" t="s">
        <v>75</v>
      </c>
      <c r="I52" s="63" t="s">
        <v>271</v>
      </c>
      <c r="J52" s="63" t="s">
        <v>272</v>
      </c>
      <c r="K52" s="61">
        <v>45190</v>
      </c>
      <c r="L52" s="64" t="s">
        <v>273</v>
      </c>
      <c r="M52" s="65" t="s">
        <v>260</v>
      </c>
      <c r="N52" s="63"/>
      <c r="O52" s="66">
        <v>27247.99</v>
      </c>
      <c r="P52" s="65" t="s">
        <v>44</v>
      </c>
      <c r="Q52" s="79"/>
      <c r="R52" s="79"/>
      <c r="S52" s="79"/>
      <c r="T52" s="79"/>
      <c r="U52" s="79"/>
    </row>
    <row r="53" spans="1:21" ht="60" x14ac:dyDescent="0.2">
      <c r="A53" s="61">
        <f t="shared" si="1"/>
        <v>53</v>
      </c>
      <c r="B53" s="62" t="s">
        <v>274</v>
      </c>
      <c r="C53" s="62"/>
      <c r="D53" s="61"/>
      <c r="E53" s="61" t="s">
        <v>39</v>
      </c>
      <c r="F53" s="61">
        <v>15</v>
      </c>
      <c r="G53" s="61">
        <v>12</v>
      </c>
      <c r="H53" s="61" t="s">
        <v>275</v>
      </c>
      <c r="I53" s="63" t="s">
        <v>276</v>
      </c>
      <c r="J53" s="63" t="s">
        <v>277</v>
      </c>
      <c r="K53" s="61">
        <v>45430</v>
      </c>
      <c r="L53" s="64">
        <v>3315288112</v>
      </c>
      <c r="M53" s="65" t="s">
        <v>54</v>
      </c>
      <c r="N53" s="63"/>
      <c r="O53" s="66">
        <v>27247.99</v>
      </c>
      <c r="P53" s="65" t="s">
        <v>44</v>
      </c>
      <c r="Q53" s="79"/>
      <c r="R53" s="79"/>
      <c r="S53" s="79"/>
      <c r="T53" s="79"/>
      <c r="U53" s="79"/>
    </row>
    <row r="54" spans="1:21" ht="60" x14ac:dyDescent="0.2">
      <c r="A54" s="61">
        <f t="shared" si="1"/>
        <v>54</v>
      </c>
      <c r="B54" s="62" t="s">
        <v>278</v>
      </c>
      <c r="C54" s="62"/>
      <c r="D54" s="61" t="s">
        <v>46</v>
      </c>
      <c r="E54" s="61"/>
      <c r="F54" s="61">
        <v>10</v>
      </c>
      <c r="G54" s="61">
        <v>12</v>
      </c>
      <c r="H54" s="61" t="s">
        <v>75</v>
      </c>
      <c r="I54" s="63" t="s">
        <v>279</v>
      </c>
      <c r="J54" s="63" t="s">
        <v>280</v>
      </c>
      <c r="K54" s="61">
        <v>45220</v>
      </c>
      <c r="L54" s="64">
        <v>3310921817</v>
      </c>
      <c r="M54" s="65" t="s">
        <v>281</v>
      </c>
      <c r="N54" s="63"/>
      <c r="O54" s="66">
        <v>27247.99</v>
      </c>
      <c r="P54" s="65" t="s">
        <v>211</v>
      </c>
      <c r="Q54" s="79"/>
      <c r="R54" s="79"/>
      <c r="S54" s="79"/>
      <c r="T54" s="79"/>
      <c r="U54" s="79"/>
    </row>
    <row r="55" spans="1:21" ht="60" x14ac:dyDescent="0.2">
      <c r="A55" s="61">
        <f t="shared" si="1"/>
        <v>55</v>
      </c>
      <c r="B55" s="62" t="s">
        <v>282</v>
      </c>
      <c r="C55" s="62"/>
      <c r="D55" s="61" t="s">
        <v>46</v>
      </c>
      <c r="E55" s="61"/>
      <c r="F55" s="61">
        <v>11</v>
      </c>
      <c r="G55" s="61">
        <v>6</v>
      </c>
      <c r="H55" s="61" t="s">
        <v>60</v>
      </c>
      <c r="I55" s="63" t="s">
        <v>283</v>
      </c>
      <c r="J55" s="63" t="s">
        <v>284</v>
      </c>
      <c r="K55" s="61">
        <v>49000</v>
      </c>
      <c r="L55" s="64"/>
      <c r="M55" s="65" t="s">
        <v>285</v>
      </c>
      <c r="N55" s="63"/>
      <c r="O55" s="66">
        <v>27247.99</v>
      </c>
      <c r="P55" s="65" t="s">
        <v>44</v>
      </c>
      <c r="Q55" s="79"/>
      <c r="R55" s="79"/>
      <c r="S55" s="79"/>
      <c r="T55" s="79"/>
      <c r="U55" s="79"/>
    </row>
    <row r="56" spans="1:21" s="73" customFormat="1" ht="60" x14ac:dyDescent="0.2">
      <c r="B56" s="70" t="s">
        <v>286</v>
      </c>
      <c r="C56" s="70"/>
      <c r="D56" s="69" t="s">
        <v>39</v>
      </c>
      <c r="E56" s="69"/>
      <c r="F56" s="69">
        <v>17</v>
      </c>
      <c r="G56" s="69">
        <v>3</v>
      </c>
      <c r="H56" s="61" t="s">
        <v>287</v>
      </c>
      <c r="I56" s="74" t="s">
        <v>288</v>
      </c>
      <c r="J56" s="70" t="s">
        <v>289</v>
      </c>
      <c r="K56" s="69">
        <v>4770</v>
      </c>
      <c r="L56" s="69">
        <v>3781019500</v>
      </c>
      <c r="M56" s="75" t="s">
        <v>290</v>
      </c>
      <c r="O56" s="66">
        <v>27247.99</v>
      </c>
      <c r="P56" s="65" t="s">
        <v>44</v>
      </c>
      <c r="Q56" s="95"/>
      <c r="R56" s="95"/>
      <c r="S56" s="95"/>
      <c r="T56" s="95"/>
      <c r="U56" s="95"/>
    </row>
    <row r="57" spans="1:21" ht="60" x14ac:dyDescent="0.2">
      <c r="A57" s="61">
        <f>SUM(A55+1)</f>
        <v>56</v>
      </c>
      <c r="B57" s="62" t="s">
        <v>291</v>
      </c>
      <c r="C57" s="62"/>
      <c r="D57" s="61"/>
      <c r="E57" s="61" t="s">
        <v>46</v>
      </c>
      <c r="F57" s="61">
        <v>17</v>
      </c>
      <c r="G57" s="61">
        <v>11</v>
      </c>
      <c r="H57" s="61" t="s">
        <v>292</v>
      </c>
      <c r="I57" s="75" t="s">
        <v>293</v>
      </c>
      <c r="J57" s="75" t="s">
        <v>294</v>
      </c>
      <c r="K57" s="61">
        <v>45408</v>
      </c>
      <c r="L57" s="64" t="s">
        <v>295</v>
      </c>
      <c r="M57" s="76" t="s">
        <v>296</v>
      </c>
      <c r="N57" s="75"/>
      <c r="O57" s="66">
        <v>27247.99</v>
      </c>
      <c r="P57" s="65" t="s">
        <v>44</v>
      </c>
      <c r="Q57" s="79"/>
      <c r="R57" s="79"/>
      <c r="S57" s="79"/>
      <c r="T57" s="79"/>
      <c r="U57" s="79"/>
    </row>
    <row r="58" spans="1:21" ht="60" x14ac:dyDescent="0.2">
      <c r="A58" s="61">
        <f t="shared" ref="A58:A121" si="2">SUM(A57+1)</f>
        <v>57</v>
      </c>
      <c r="B58" s="62" t="s">
        <v>297</v>
      </c>
      <c r="C58" s="62"/>
      <c r="D58" s="61" t="s">
        <v>39</v>
      </c>
      <c r="E58" s="61"/>
      <c r="F58" s="61">
        <v>60</v>
      </c>
      <c r="G58" s="61">
        <v>12</v>
      </c>
      <c r="H58" s="61" t="s">
        <v>40</v>
      </c>
      <c r="I58" s="63" t="s">
        <v>298</v>
      </c>
      <c r="J58" s="63" t="s">
        <v>299</v>
      </c>
      <c r="K58" s="61"/>
      <c r="L58" s="64" t="s">
        <v>300</v>
      </c>
      <c r="M58" s="65" t="s">
        <v>260</v>
      </c>
      <c r="N58" s="63"/>
      <c r="O58" s="66">
        <v>27247.99</v>
      </c>
      <c r="P58" s="65" t="s">
        <v>44</v>
      </c>
      <c r="Q58" s="79"/>
      <c r="R58" s="79"/>
      <c r="S58" s="79"/>
      <c r="T58" s="79"/>
      <c r="U58" s="79"/>
    </row>
    <row r="59" spans="1:21" ht="60" x14ac:dyDescent="0.2">
      <c r="A59" s="61">
        <f t="shared" si="2"/>
        <v>58</v>
      </c>
      <c r="B59" s="62" t="s">
        <v>301</v>
      </c>
      <c r="C59" s="62"/>
      <c r="D59" s="61" t="s">
        <v>39</v>
      </c>
      <c r="E59" s="61"/>
      <c r="F59" s="61">
        <v>9</v>
      </c>
      <c r="G59" s="61">
        <v>12</v>
      </c>
      <c r="H59" s="61" t="s">
        <v>40</v>
      </c>
      <c r="I59" s="63" t="s">
        <v>302</v>
      </c>
      <c r="J59" s="63" t="s">
        <v>303</v>
      </c>
      <c r="K59" s="61">
        <v>44860</v>
      </c>
      <c r="L59" s="64">
        <v>3317150452</v>
      </c>
      <c r="M59" s="65" t="s">
        <v>304</v>
      </c>
      <c r="N59" s="63"/>
      <c r="O59" s="66">
        <v>27247.99</v>
      </c>
      <c r="P59" s="65" t="s">
        <v>44</v>
      </c>
      <c r="Q59" s="79"/>
      <c r="R59" s="79"/>
      <c r="S59" s="79"/>
      <c r="T59" s="79"/>
      <c r="U59" s="79"/>
    </row>
    <row r="60" spans="1:21" ht="75" x14ac:dyDescent="0.2">
      <c r="A60" s="61">
        <f t="shared" si="2"/>
        <v>59</v>
      </c>
      <c r="B60" s="62" t="s">
        <v>305</v>
      </c>
      <c r="C60" s="62"/>
      <c r="D60" s="61" t="s">
        <v>46</v>
      </c>
      <c r="E60" s="61"/>
      <c r="F60" s="61">
        <v>12</v>
      </c>
      <c r="G60" s="61">
        <v>12</v>
      </c>
      <c r="H60" s="61" t="s">
        <v>75</v>
      </c>
      <c r="I60" s="63" t="s">
        <v>306</v>
      </c>
      <c r="J60" s="63" t="s">
        <v>307</v>
      </c>
      <c r="K60" s="61">
        <v>45030</v>
      </c>
      <c r="L60" s="64">
        <v>31211698</v>
      </c>
      <c r="M60" s="65" t="s">
        <v>308</v>
      </c>
      <c r="N60" s="63"/>
      <c r="O60" s="66">
        <v>27247.99</v>
      </c>
      <c r="P60" s="65" t="s">
        <v>44</v>
      </c>
      <c r="Q60" s="79"/>
      <c r="R60" s="79"/>
      <c r="S60" s="79"/>
      <c r="T60" s="79"/>
      <c r="U60" s="79"/>
    </row>
    <row r="61" spans="1:21" ht="60" x14ac:dyDescent="0.2">
      <c r="A61" s="61">
        <f t="shared" si="2"/>
        <v>60</v>
      </c>
      <c r="B61" s="62" t="s">
        <v>309</v>
      </c>
      <c r="C61" s="62"/>
      <c r="D61" s="61" t="s">
        <v>46</v>
      </c>
      <c r="E61" s="61"/>
      <c r="F61" s="61">
        <v>6</v>
      </c>
      <c r="G61" s="61">
        <v>12</v>
      </c>
      <c r="H61" s="61" t="s">
        <v>51</v>
      </c>
      <c r="I61" s="63" t="s">
        <v>310</v>
      </c>
      <c r="J61" s="63" t="s">
        <v>311</v>
      </c>
      <c r="K61" s="61">
        <v>45590</v>
      </c>
      <c r="L61" s="64">
        <v>3310705402</v>
      </c>
      <c r="M61" s="65" t="s">
        <v>312</v>
      </c>
      <c r="N61" s="63"/>
      <c r="O61" s="66">
        <v>27247.99</v>
      </c>
      <c r="P61" s="65" t="s">
        <v>44</v>
      </c>
      <c r="Q61" s="79"/>
      <c r="R61" s="79"/>
      <c r="S61" s="79"/>
      <c r="T61" s="79"/>
      <c r="U61" s="79"/>
    </row>
    <row r="62" spans="1:21" ht="60" x14ac:dyDescent="0.2">
      <c r="A62" s="61">
        <f t="shared" si="2"/>
        <v>61</v>
      </c>
      <c r="B62" s="62" t="s">
        <v>313</v>
      </c>
      <c r="C62" s="62"/>
      <c r="D62" s="61"/>
      <c r="E62" s="61" t="s">
        <v>46</v>
      </c>
      <c r="F62" s="61">
        <v>5</v>
      </c>
      <c r="G62" s="61">
        <v>12</v>
      </c>
      <c r="H62" s="61" t="s">
        <v>75</v>
      </c>
      <c r="I62" s="63" t="s">
        <v>314</v>
      </c>
      <c r="J62" s="63" t="s">
        <v>315</v>
      </c>
      <c r="K62" s="61">
        <v>45130</v>
      </c>
      <c r="L62" s="64">
        <v>40401951</v>
      </c>
      <c r="M62" s="65" t="s">
        <v>316</v>
      </c>
      <c r="N62" s="63"/>
      <c r="O62" s="66">
        <v>27247.99</v>
      </c>
      <c r="P62" s="65" t="s">
        <v>44</v>
      </c>
      <c r="Q62" s="79"/>
      <c r="R62" s="79"/>
      <c r="S62" s="79"/>
      <c r="T62" s="79"/>
      <c r="U62" s="79"/>
    </row>
    <row r="63" spans="1:21" ht="60" x14ac:dyDescent="0.2">
      <c r="A63" s="61">
        <f t="shared" si="2"/>
        <v>62</v>
      </c>
      <c r="B63" s="62" t="s">
        <v>317</v>
      </c>
      <c r="C63" s="62"/>
      <c r="D63" s="61" t="s">
        <v>46</v>
      </c>
      <c r="E63" s="61"/>
      <c r="F63" s="61">
        <v>3</v>
      </c>
      <c r="G63" s="61">
        <v>9</v>
      </c>
      <c r="H63" s="61" t="s">
        <v>101</v>
      </c>
      <c r="I63" s="63" t="s">
        <v>318</v>
      </c>
      <c r="J63" s="63" t="s">
        <v>319</v>
      </c>
      <c r="K63" s="61"/>
      <c r="L63" s="64" t="s">
        <v>320</v>
      </c>
      <c r="M63" s="65" t="s">
        <v>321</v>
      </c>
      <c r="N63" s="63"/>
      <c r="O63" s="66">
        <v>27247.99</v>
      </c>
      <c r="P63" s="65" t="s">
        <v>44</v>
      </c>
      <c r="Q63" s="79"/>
      <c r="R63" s="79"/>
      <c r="S63" s="79"/>
      <c r="T63" s="79"/>
      <c r="U63" s="79"/>
    </row>
    <row r="64" spans="1:21" ht="60" x14ac:dyDescent="0.2">
      <c r="A64" s="61">
        <f t="shared" si="2"/>
        <v>63</v>
      </c>
      <c r="B64" s="62" t="s">
        <v>322</v>
      </c>
      <c r="C64" s="62"/>
      <c r="D64" s="61" t="s">
        <v>39</v>
      </c>
      <c r="E64" s="61"/>
      <c r="F64" s="61">
        <v>13</v>
      </c>
      <c r="G64" s="61">
        <v>12</v>
      </c>
      <c r="H64" s="61" t="s">
        <v>40</v>
      </c>
      <c r="I64" s="63" t="s">
        <v>323</v>
      </c>
      <c r="J64" s="63" t="s">
        <v>324</v>
      </c>
      <c r="K64" s="61">
        <v>44720</v>
      </c>
      <c r="L64" s="64" t="s">
        <v>325</v>
      </c>
      <c r="M64" s="65" t="s">
        <v>90</v>
      </c>
      <c r="N64" s="63">
        <v>11204</v>
      </c>
      <c r="O64" s="66">
        <v>27247.99</v>
      </c>
      <c r="P64" s="65" t="s">
        <v>44</v>
      </c>
      <c r="Q64" s="79"/>
      <c r="R64" s="79"/>
      <c r="S64" s="79"/>
      <c r="T64" s="79"/>
      <c r="U64" s="79"/>
    </row>
    <row r="65" spans="1:21" ht="60" x14ac:dyDescent="0.2">
      <c r="A65" s="61">
        <f t="shared" si="2"/>
        <v>64</v>
      </c>
      <c r="B65" s="62" t="s">
        <v>326</v>
      </c>
      <c r="C65" s="62"/>
      <c r="D65" s="61"/>
      <c r="E65" s="61" t="s">
        <v>46</v>
      </c>
      <c r="F65" s="61">
        <v>38</v>
      </c>
      <c r="G65" s="61">
        <v>4</v>
      </c>
      <c r="H65" s="61" t="s">
        <v>327</v>
      </c>
      <c r="I65" s="63" t="s">
        <v>328</v>
      </c>
      <c r="J65" s="63" t="s">
        <v>329</v>
      </c>
      <c r="K65" s="61">
        <v>47890</v>
      </c>
      <c r="L65" s="64">
        <v>3929221678</v>
      </c>
      <c r="M65" s="65" t="s">
        <v>330</v>
      </c>
      <c r="N65" s="63"/>
      <c r="O65" s="66">
        <v>27247.99</v>
      </c>
      <c r="P65" s="65" t="s">
        <v>44</v>
      </c>
      <c r="Q65" s="79"/>
      <c r="R65" s="79"/>
      <c r="S65" s="79"/>
      <c r="T65" s="79"/>
      <c r="U65" s="79"/>
    </row>
    <row r="66" spans="1:21" ht="60" x14ac:dyDescent="0.2">
      <c r="A66" s="61">
        <f t="shared" si="2"/>
        <v>65</v>
      </c>
      <c r="B66" s="62" t="s">
        <v>331</v>
      </c>
      <c r="C66" s="62"/>
      <c r="D66" s="61" t="s">
        <v>46</v>
      </c>
      <c r="E66" s="61"/>
      <c r="F66" s="61">
        <v>8</v>
      </c>
      <c r="G66" s="61">
        <v>12</v>
      </c>
      <c r="H66" s="61" t="s">
        <v>51</v>
      </c>
      <c r="I66" s="63" t="s">
        <v>332</v>
      </c>
      <c r="J66" s="63" t="s">
        <v>333</v>
      </c>
      <c r="K66" s="61">
        <v>45620</v>
      </c>
      <c r="L66" s="64">
        <v>3339019680</v>
      </c>
      <c r="M66" s="65" t="s">
        <v>334</v>
      </c>
      <c r="N66" s="63"/>
      <c r="O66" s="66">
        <v>27247.99</v>
      </c>
      <c r="P66" s="65" t="s">
        <v>44</v>
      </c>
      <c r="Q66" s="79"/>
      <c r="R66" s="79"/>
      <c r="S66" s="79"/>
      <c r="T66" s="79"/>
      <c r="U66" s="79"/>
    </row>
    <row r="67" spans="1:21" ht="60" x14ac:dyDescent="0.2">
      <c r="A67" s="61">
        <f t="shared" si="2"/>
        <v>66</v>
      </c>
      <c r="B67" s="62" t="s">
        <v>335</v>
      </c>
      <c r="C67" s="62"/>
      <c r="D67" s="61"/>
      <c r="E67" s="61" t="s">
        <v>46</v>
      </c>
      <c r="F67" s="61">
        <v>8</v>
      </c>
      <c r="G67" s="61">
        <v>12</v>
      </c>
      <c r="H67" s="61" t="s">
        <v>75</v>
      </c>
      <c r="I67" s="63" t="s">
        <v>336</v>
      </c>
      <c r="J67" s="63" t="s">
        <v>337</v>
      </c>
      <c r="K67" s="61">
        <v>45180</v>
      </c>
      <c r="L67" s="64">
        <v>36722850</v>
      </c>
      <c r="M67" s="65" t="s">
        <v>338</v>
      </c>
      <c r="N67" s="63"/>
      <c r="O67" s="66">
        <v>27247.99</v>
      </c>
      <c r="P67" s="65" t="s">
        <v>44</v>
      </c>
      <c r="Q67" s="79"/>
      <c r="R67" s="79"/>
      <c r="S67" s="79"/>
      <c r="T67" s="79"/>
      <c r="U67" s="79"/>
    </row>
    <row r="68" spans="1:21" ht="60" x14ac:dyDescent="0.2">
      <c r="A68" s="61">
        <f t="shared" si="2"/>
        <v>67</v>
      </c>
      <c r="B68" s="62" t="s">
        <v>339</v>
      </c>
      <c r="C68" s="62"/>
      <c r="D68" s="61" t="s">
        <v>46</v>
      </c>
      <c r="E68" s="61"/>
      <c r="F68" s="61">
        <v>10</v>
      </c>
      <c r="G68" s="61">
        <v>4</v>
      </c>
      <c r="H68" s="61" t="s">
        <v>262</v>
      </c>
      <c r="I68" s="63" t="s">
        <v>340</v>
      </c>
      <c r="J68" s="63" t="s">
        <v>341</v>
      </c>
      <c r="K68" s="61">
        <v>45812</v>
      </c>
      <c r="L68" s="64">
        <v>3312521040</v>
      </c>
      <c r="M68" s="65" t="s">
        <v>342</v>
      </c>
      <c r="N68" s="63"/>
      <c r="O68" s="66">
        <v>27247.99</v>
      </c>
      <c r="P68" s="65" t="s">
        <v>44</v>
      </c>
      <c r="Q68" s="79"/>
      <c r="R68" s="79"/>
      <c r="S68" s="79"/>
      <c r="T68" s="79"/>
      <c r="U68" s="79"/>
    </row>
    <row r="69" spans="1:21" ht="60" x14ac:dyDescent="0.2">
      <c r="A69" s="61">
        <f t="shared" si="2"/>
        <v>68</v>
      </c>
      <c r="B69" s="62" t="s">
        <v>343</v>
      </c>
      <c r="C69" s="62"/>
      <c r="D69" s="61" t="s">
        <v>39</v>
      </c>
      <c r="E69" s="61"/>
      <c r="F69" s="61">
        <v>16</v>
      </c>
      <c r="G69" s="61">
        <v>12</v>
      </c>
      <c r="H69" s="61" t="s">
        <v>40</v>
      </c>
      <c r="I69" s="63" t="s">
        <v>344</v>
      </c>
      <c r="J69" s="63" t="s">
        <v>324</v>
      </c>
      <c r="K69" s="61">
        <v>44730</v>
      </c>
      <c r="L69" s="64">
        <v>36433834</v>
      </c>
      <c r="M69" s="65" t="s">
        <v>345</v>
      </c>
      <c r="N69" s="63">
        <v>11204</v>
      </c>
      <c r="O69" s="66">
        <v>27247.99</v>
      </c>
      <c r="P69" s="65" t="s">
        <v>44</v>
      </c>
      <c r="Q69" s="79"/>
      <c r="R69" s="79"/>
      <c r="S69" s="79"/>
      <c r="T69" s="79"/>
      <c r="U69" s="79"/>
    </row>
    <row r="70" spans="1:21" ht="60" x14ac:dyDescent="0.2">
      <c r="A70" s="61">
        <f t="shared" si="2"/>
        <v>69</v>
      </c>
      <c r="B70" s="62" t="s">
        <v>346</v>
      </c>
      <c r="C70" s="62"/>
      <c r="D70" s="61" t="s">
        <v>46</v>
      </c>
      <c r="E70" s="61"/>
      <c r="F70" s="61">
        <v>6</v>
      </c>
      <c r="G70" s="61">
        <v>12</v>
      </c>
      <c r="H70" s="61" t="s">
        <v>75</v>
      </c>
      <c r="I70" s="63" t="s">
        <v>347</v>
      </c>
      <c r="J70" s="63" t="s">
        <v>143</v>
      </c>
      <c r="K70" s="61">
        <v>45148</v>
      </c>
      <c r="L70" s="64">
        <v>15811047</v>
      </c>
      <c r="M70" s="65" t="s">
        <v>348</v>
      </c>
      <c r="N70" s="63"/>
      <c r="O70" s="66">
        <v>27247.99</v>
      </c>
      <c r="P70" s="65" t="s">
        <v>44</v>
      </c>
      <c r="Q70" s="79"/>
      <c r="R70" s="79"/>
      <c r="S70" s="79"/>
      <c r="T70" s="79"/>
      <c r="U70" s="79"/>
    </row>
    <row r="71" spans="1:21" ht="60" x14ac:dyDescent="0.2">
      <c r="A71" s="61">
        <f t="shared" si="2"/>
        <v>70</v>
      </c>
      <c r="B71" s="62" t="s">
        <v>349</v>
      </c>
      <c r="C71" s="62"/>
      <c r="D71" s="61" t="s">
        <v>46</v>
      </c>
      <c r="E71" s="61"/>
      <c r="F71" s="61">
        <v>10</v>
      </c>
      <c r="G71" s="61">
        <v>12</v>
      </c>
      <c r="H71" s="61" t="s">
        <v>350</v>
      </c>
      <c r="I71" s="63" t="s">
        <v>351</v>
      </c>
      <c r="J71" s="63" t="s">
        <v>352</v>
      </c>
      <c r="K71" s="61">
        <v>45590</v>
      </c>
      <c r="L71" s="64">
        <v>36060115</v>
      </c>
      <c r="M71" s="65" t="s">
        <v>353</v>
      </c>
      <c r="N71" s="63"/>
      <c r="O71" s="66">
        <v>27247.99</v>
      </c>
      <c r="P71" s="65" t="s">
        <v>44</v>
      </c>
      <c r="Q71" s="79"/>
      <c r="R71" s="79"/>
      <c r="S71" s="79"/>
      <c r="T71" s="79"/>
      <c r="U71" s="79"/>
    </row>
    <row r="72" spans="1:21" ht="60" x14ac:dyDescent="0.2">
      <c r="A72" s="61">
        <f t="shared" si="2"/>
        <v>71</v>
      </c>
      <c r="B72" s="62" t="s">
        <v>354</v>
      </c>
      <c r="C72" s="62"/>
      <c r="D72" s="61" t="s">
        <v>39</v>
      </c>
      <c r="E72" s="61"/>
      <c r="F72" s="61">
        <v>7</v>
      </c>
      <c r="G72" s="61">
        <v>12</v>
      </c>
      <c r="H72" s="61" t="s">
        <v>75</v>
      </c>
      <c r="I72" s="63" t="s">
        <v>355</v>
      </c>
      <c r="J72" s="63" t="s">
        <v>356</v>
      </c>
      <c r="K72" s="61">
        <v>45070</v>
      </c>
      <c r="L72" s="64">
        <v>16730891</v>
      </c>
      <c r="M72" s="65" t="s">
        <v>357</v>
      </c>
      <c r="N72" s="63"/>
      <c r="O72" s="66">
        <v>27247.99</v>
      </c>
      <c r="P72" s="65" t="s">
        <v>44</v>
      </c>
      <c r="Q72" s="79"/>
      <c r="R72" s="79"/>
      <c r="S72" s="79"/>
      <c r="T72" s="79"/>
      <c r="U72" s="79"/>
    </row>
    <row r="73" spans="1:21" ht="60" x14ac:dyDescent="0.2">
      <c r="A73" s="61">
        <f t="shared" si="2"/>
        <v>72</v>
      </c>
      <c r="B73" s="62" t="s">
        <v>358</v>
      </c>
      <c r="C73" s="62"/>
      <c r="D73" s="61"/>
      <c r="E73" s="61" t="s">
        <v>46</v>
      </c>
      <c r="F73" s="61">
        <v>13</v>
      </c>
      <c r="G73" s="61">
        <v>12</v>
      </c>
      <c r="H73" s="61" t="s">
        <v>75</v>
      </c>
      <c r="I73" s="63" t="s">
        <v>359</v>
      </c>
      <c r="J73" s="63" t="s">
        <v>360</v>
      </c>
      <c r="K73" s="61">
        <v>45157</v>
      </c>
      <c r="L73" s="64" t="s">
        <v>361</v>
      </c>
      <c r="M73" s="65" t="s">
        <v>269</v>
      </c>
      <c r="N73" s="63"/>
      <c r="O73" s="66">
        <v>27247.99</v>
      </c>
      <c r="P73" s="65" t="s">
        <v>44</v>
      </c>
      <c r="Q73" s="79"/>
      <c r="R73" s="79"/>
      <c r="S73" s="79"/>
      <c r="T73" s="79"/>
      <c r="U73" s="79"/>
    </row>
    <row r="74" spans="1:21" ht="60" x14ac:dyDescent="0.2">
      <c r="A74" s="61">
        <f t="shared" si="2"/>
        <v>73</v>
      </c>
      <c r="B74" s="62" t="s">
        <v>362</v>
      </c>
      <c r="C74" s="62"/>
      <c r="D74" s="61"/>
      <c r="E74" s="61" t="s">
        <v>39</v>
      </c>
      <c r="F74" s="61">
        <v>15</v>
      </c>
      <c r="G74" s="61"/>
      <c r="H74" s="61" t="s">
        <v>363</v>
      </c>
      <c r="I74" s="63" t="s">
        <v>364</v>
      </c>
      <c r="J74" s="63" t="s">
        <v>365</v>
      </c>
      <c r="K74" s="61"/>
      <c r="L74" s="64"/>
      <c r="M74" s="65" t="s">
        <v>366</v>
      </c>
      <c r="N74" s="63"/>
      <c r="O74" s="66">
        <v>27247.99</v>
      </c>
      <c r="P74" s="65" t="s">
        <v>44</v>
      </c>
      <c r="Q74" s="79"/>
      <c r="R74" s="79"/>
      <c r="S74" s="79"/>
      <c r="T74" s="79"/>
      <c r="U74" s="79"/>
    </row>
    <row r="75" spans="1:21" ht="60" x14ac:dyDescent="0.2">
      <c r="A75" s="61">
        <f t="shared" si="2"/>
        <v>74</v>
      </c>
      <c r="B75" s="62" t="s">
        <v>367</v>
      </c>
      <c r="C75" s="62"/>
      <c r="D75" s="61"/>
      <c r="E75" s="61" t="s">
        <v>46</v>
      </c>
      <c r="F75" s="61">
        <v>5</v>
      </c>
      <c r="G75" s="61">
        <v>12</v>
      </c>
      <c r="H75" s="61" t="s">
        <v>47</v>
      </c>
      <c r="I75" s="63" t="s">
        <v>368</v>
      </c>
      <c r="J75" s="63" t="s">
        <v>369</v>
      </c>
      <c r="K75" s="61">
        <v>45640</v>
      </c>
      <c r="L75" s="64" t="s">
        <v>370</v>
      </c>
      <c r="M75" s="65" t="s">
        <v>54</v>
      </c>
      <c r="N75" s="63"/>
      <c r="O75" s="66">
        <v>27247.99</v>
      </c>
      <c r="P75" s="65" t="s">
        <v>44</v>
      </c>
      <c r="Q75" s="79"/>
      <c r="R75" s="79"/>
      <c r="S75" s="79"/>
      <c r="T75" s="79"/>
      <c r="U75" s="79"/>
    </row>
    <row r="76" spans="1:21" ht="60" x14ac:dyDescent="0.2">
      <c r="A76" s="61">
        <f t="shared" si="2"/>
        <v>75</v>
      </c>
      <c r="B76" s="62" t="s">
        <v>371</v>
      </c>
      <c r="C76" s="62"/>
      <c r="D76" s="61"/>
      <c r="E76" s="61" t="s">
        <v>46</v>
      </c>
      <c r="F76" s="61">
        <v>15</v>
      </c>
      <c r="G76" s="61">
        <v>2</v>
      </c>
      <c r="H76" s="61" t="s">
        <v>372</v>
      </c>
      <c r="I76" s="63" t="s">
        <v>373</v>
      </c>
      <c r="J76" s="63" t="s">
        <v>88</v>
      </c>
      <c r="K76" s="61">
        <v>47540</v>
      </c>
      <c r="L76" s="64">
        <v>4549961151248</v>
      </c>
      <c r="M76" s="65" t="s">
        <v>374</v>
      </c>
      <c r="N76" s="63"/>
      <c r="O76" s="66">
        <v>27247.99</v>
      </c>
      <c r="P76" s="65" t="s">
        <v>44</v>
      </c>
      <c r="Q76" s="79"/>
      <c r="R76" s="79"/>
      <c r="S76" s="79"/>
      <c r="T76" s="79"/>
      <c r="U76" s="79"/>
    </row>
    <row r="77" spans="1:21" ht="60" x14ac:dyDescent="0.2">
      <c r="A77" s="61">
        <f t="shared" si="2"/>
        <v>76</v>
      </c>
      <c r="B77" s="62" t="s">
        <v>375</v>
      </c>
      <c r="C77" s="62"/>
      <c r="D77" s="61" t="s">
        <v>46</v>
      </c>
      <c r="E77" s="61"/>
      <c r="F77" s="61">
        <v>20</v>
      </c>
      <c r="G77" s="61">
        <v>12</v>
      </c>
      <c r="H77" s="61" t="s">
        <v>47</v>
      </c>
      <c r="I77" s="63" t="s">
        <v>376</v>
      </c>
      <c r="J77" s="63" t="s">
        <v>377</v>
      </c>
      <c r="K77" s="61">
        <v>45655</v>
      </c>
      <c r="L77" s="64">
        <v>3311501420</v>
      </c>
      <c r="M77" s="65" t="s">
        <v>378</v>
      </c>
      <c r="N77" s="63"/>
      <c r="O77" s="66">
        <v>27247.99</v>
      </c>
      <c r="P77" s="65" t="s">
        <v>44</v>
      </c>
      <c r="Q77" s="79"/>
      <c r="R77" s="79"/>
      <c r="S77" s="79"/>
      <c r="T77" s="79"/>
      <c r="U77" s="79"/>
    </row>
    <row r="78" spans="1:21" ht="90" x14ac:dyDescent="0.2">
      <c r="A78" s="61">
        <f t="shared" si="2"/>
        <v>77</v>
      </c>
      <c r="B78" s="62" t="s">
        <v>379</v>
      </c>
      <c r="C78" s="62"/>
      <c r="D78" s="61"/>
      <c r="E78" s="61" t="s">
        <v>39</v>
      </c>
      <c r="F78" s="61">
        <v>11</v>
      </c>
      <c r="G78" s="61">
        <v>12</v>
      </c>
      <c r="H78" s="61" t="s">
        <v>350</v>
      </c>
      <c r="I78" s="63" t="s">
        <v>380</v>
      </c>
      <c r="J78" s="63" t="s">
        <v>381</v>
      </c>
      <c r="K78" s="61"/>
      <c r="L78" s="64"/>
      <c r="M78" s="65" t="s">
        <v>382</v>
      </c>
      <c r="N78" s="63"/>
      <c r="O78" s="66">
        <v>27247.99</v>
      </c>
      <c r="P78" s="65" t="s">
        <v>44</v>
      </c>
      <c r="Q78" s="79"/>
      <c r="R78" s="79"/>
      <c r="S78" s="79"/>
      <c r="T78" s="79"/>
      <c r="U78" s="79"/>
    </row>
    <row r="79" spans="1:21" ht="60" x14ac:dyDescent="0.2">
      <c r="A79" s="61">
        <f t="shared" si="2"/>
        <v>78</v>
      </c>
      <c r="B79" s="62" t="s">
        <v>383</v>
      </c>
      <c r="C79" s="62"/>
      <c r="D79" s="61" t="s">
        <v>46</v>
      </c>
      <c r="E79" s="61"/>
      <c r="F79" s="61">
        <v>13</v>
      </c>
      <c r="G79" s="61">
        <v>6</v>
      </c>
      <c r="H79" s="61" t="s">
        <v>384</v>
      </c>
      <c r="I79" s="63" t="s">
        <v>385</v>
      </c>
      <c r="J79" s="63"/>
      <c r="K79" s="61">
        <v>49120</v>
      </c>
      <c r="L79" s="64">
        <v>3411071843</v>
      </c>
      <c r="M79" s="65" t="s">
        <v>386</v>
      </c>
      <c r="N79" s="63">
        <v>155</v>
      </c>
      <c r="O79" s="66">
        <v>27247.99</v>
      </c>
      <c r="P79" s="65" t="s">
        <v>44</v>
      </c>
      <c r="Q79" s="79"/>
      <c r="R79" s="79"/>
      <c r="S79" s="79"/>
      <c r="T79" s="79"/>
      <c r="U79" s="79"/>
    </row>
    <row r="80" spans="1:21" ht="60" x14ac:dyDescent="0.2">
      <c r="A80" s="61">
        <f t="shared" si="2"/>
        <v>79</v>
      </c>
      <c r="B80" s="62" t="s">
        <v>387</v>
      </c>
      <c r="C80" s="62"/>
      <c r="D80" s="61" t="s">
        <v>46</v>
      </c>
      <c r="E80" s="61"/>
      <c r="F80" s="61">
        <v>8</v>
      </c>
      <c r="G80" s="61">
        <v>12</v>
      </c>
      <c r="H80" s="61" t="s">
        <v>242</v>
      </c>
      <c r="I80" s="63" t="s">
        <v>388</v>
      </c>
      <c r="J80" s="63" t="s">
        <v>389</v>
      </c>
      <c r="K80" s="61">
        <v>45417</v>
      </c>
      <c r="L80" s="64">
        <v>36019416</v>
      </c>
      <c r="M80" s="65" t="s">
        <v>390</v>
      </c>
      <c r="N80" s="63"/>
      <c r="O80" s="66">
        <v>27247.99</v>
      </c>
      <c r="P80" s="65" t="s">
        <v>44</v>
      </c>
      <c r="Q80" s="79"/>
      <c r="R80" s="79"/>
      <c r="S80" s="79"/>
      <c r="T80" s="79"/>
      <c r="U80" s="79"/>
    </row>
    <row r="81" spans="1:21" ht="60" x14ac:dyDescent="0.2">
      <c r="A81" s="61">
        <f t="shared" si="2"/>
        <v>80</v>
      </c>
      <c r="B81" s="62" t="s">
        <v>391</v>
      </c>
      <c r="C81" s="62"/>
      <c r="D81" s="61" t="s">
        <v>39</v>
      </c>
      <c r="E81" s="61"/>
      <c r="F81" s="61">
        <v>8</v>
      </c>
      <c r="G81" s="61">
        <v>12</v>
      </c>
      <c r="H81" s="61" t="s">
        <v>40</v>
      </c>
      <c r="I81" s="63" t="s">
        <v>392</v>
      </c>
      <c r="J81" s="63" t="s">
        <v>393</v>
      </c>
      <c r="K81" s="61">
        <v>44370</v>
      </c>
      <c r="L81" s="64" t="s">
        <v>394</v>
      </c>
      <c r="M81" s="65" t="s">
        <v>395</v>
      </c>
      <c r="N81" s="63">
        <v>11204</v>
      </c>
      <c r="O81" s="66">
        <v>27247.99</v>
      </c>
      <c r="P81" s="65" t="s">
        <v>44</v>
      </c>
      <c r="Q81" s="79"/>
      <c r="R81" s="79"/>
      <c r="S81" s="79"/>
      <c r="T81" s="79"/>
      <c r="U81" s="79"/>
    </row>
    <row r="82" spans="1:21" ht="60" x14ac:dyDescent="0.2">
      <c r="A82" s="61">
        <f t="shared" si="2"/>
        <v>81</v>
      </c>
      <c r="B82" s="62" t="s">
        <v>396</v>
      </c>
      <c r="C82" s="62"/>
      <c r="D82" s="61"/>
      <c r="E82" s="61" t="s">
        <v>39</v>
      </c>
      <c r="F82" s="61">
        <v>2</v>
      </c>
      <c r="G82" s="61">
        <v>12</v>
      </c>
      <c r="H82" s="61" t="s">
        <v>40</v>
      </c>
      <c r="I82" s="63" t="s">
        <v>397</v>
      </c>
      <c r="J82" s="63" t="s">
        <v>398</v>
      </c>
      <c r="K82" s="61">
        <v>44700</v>
      </c>
      <c r="L82" s="64">
        <v>3314460043</v>
      </c>
      <c r="M82" s="65" t="s">
        <v>399</v>
      </c>
      <c r="N82" s="63"/>
      <c r="O82" s="66">
        <v>27247.99</v>
      </c>
      <c r="P82" s="65" t="s">
        <v>44</v>
      </c>
      <c r="Q82" s="79"/>
      <c r="R82" s="79"/>
      <c r="S82" s="79"/>
      <c r="T82" s="79"/>
      <c r="U82" s="79"/>
    </row>
    <row r="83" spans="1:21" ht="90" x14ac:dyDescent="0.2">
      <c r="A83" s="61">
        <f t="shared" si="2"/>
        <v>82</v>
      </c>
      <c r="B83" s="62" t="s">
        <v>400</v>
      </c>
      <c r="C83" s="62"/>
      <c r="D83" s="61" t="s">
        <v>46</v>
      </c>
      <c r="E83" s="61"/>
      <c r="F83" s="61">
        <v>4</v>
      </c>
      <c r="G83" s="61">
        <v>6</v>
      </c>
      <c r="H83" s="61" t="s">
        <v>60</v>
      </c>
      <c r="I83" s="63" t="s">
        <v>401</v>
      </c>
      <c r="J83" s="63" t="s">
        <v>402</v>
      </c>
      <c r="K83" s="61">
        <v>49088</v>
      </c>
      <c r="L83" s="64" t="s">
        <v>403</v>
      </c>
      <c r="M83" s="65" t="s">
        <v>404</v>
      </c>
      <c r="N83" s="63"/>
      <c r="O83" s="66">
        <v>27247.99</v>
      </c>
      <c r="P83" s="65" t="s">
        <v>44</v>
      </c>
      <c r="Q83" s="79"/>
      <c r="R83" s="79"/>
      <c r="S83" s="79"/>
      <c r="T83" s="79"/>
      <c r="U83" s="79"/>
    </row>
    <row r="84" spans="1:21" ht="60" x14ac:dyDescent="0.2">
      <c r="A84" s="61">
        <f t="shared" si="2"/>
        <v>83</v>
      </c>
      <c r="B84" s="62" t="s">
        <v>405</v>
      </c>
      <c r="C84" s="62"/>
      <c r="D84" s="61" t="s">
        <v>46</v>
      </c>
      <c r="E84" s="61"/>
      <c r="F84" s="61">
        <v>5</v>
      </c>
      <c r="G84" s="61">
        <v>12</v>
      </c>
      <c r="H84" s="61" t="s">
        <v>51</v>
      </c>
      <c r="I84" s="63" t="s">
        <v>406</v>
      </c>
      <c r="J84" s="63" t="s">
        <v>407</v>
      </c>
      <c r="K84" s="61"/>
      <c r="L84" s="64">
        <v>3316083298</v>
      </c>
      <c r="M84" s="65" t="s">
        <v>408</v>
      </c>
      <c r="N84" s="63"/>
      <c r="O84" s="66">
        <v>27247.99</v>
      </c>
      <c r="P84" s="65" t="s">
        <v>44</v>
      </c>
      <c r="Q84" s="79"/>
      <c r="R84" s="79"/>
      <c r="S84" s="79"/>
      <c r="T84" s="79"/>
      <c r="U84" s="79"/>
    </row>
    <row r="85" spans="1:21" ht="120" x14ac:dyDescent="0.2">
      <c r="A85" s="61">
        <f t="shared" si="2"/>
        <v>84</v>
      </c>
      <c r="B85" s="62" t="s">
        <v>409</v>
      </c>
      <c r="C85" s="62"/>
      <c r="D85" s="61"/>
      <c r="E85" s="61" t="s">
        <v>46</v>
      </c>
      <c r="F85" s="61">
        <v>9</v>
      </c>
      <c r="G85" s="61">
        <v>12</v>
      </c>
      <c r="H85" s="61" t="s">
        <v>51</v>
      </c>
      <c r="I85" s="63" t="s">
        <v>410</v>
      </c>
      <c r="J85" s="63" t="s">
        <v>411</v>
      </c>
      <c r="K85" s="61">
        <v>45540</v>
      </c>
      <c r="L85" s="64">
        <v>3311505349</v>
      </c>
      <c r="M85" s="65" t="s">
        <v>412</v>
      </c>
      <c r="N85" s="63"/>
      <c r="O85" s="66">
        <v>27247.99</v>
      </c>
      <c r="P85" s="65" t="s">
        <v>44</v>
      </c>
      <c r="Q85" s="79"/>
      <c r="R85" s="79"/>
      <c r="S85" s="79"/>
      <c r="T85" s="79"/>
      <c r="U85" s="79"/>
    </row>
    <row r="86" spans="1:21" ht="60" x14ac:dyDescent="0.2">
      <c r="A86" s="61">
        <f t="shared" si="2"/>
        <v>85</v>
      </c>
      <c r="B86" s="62" t="s">
        <v>413</v>
      </c>
      <c r="C86" s="62"/>
      <c r="D86" s="61" t="s">
        <v>39</v>
      </c>
      <c r="E86" s="61"/>
      <c r="F86" s="61">
        <v>18</v>
      </c>
      <c r="G86" s="61">
        <v>2</v>
      </c>
      <c r="H86" s="61" t="s">
        <v>414</v>
      </c>
      <c r="I86" s="63" t="s">
        <v>415</v>
      </c>
      <c r="J86" s="63" t="s">
        <v>416</v>
      </c>
      <c r="K86" s="61">
        <v>47200</v>
      </c>
      <c r="L86" s="64">
        <v>3467874622</v>
      </c>
      <c r="M86" s="65" t="s">
        <v>417</v>
      </c>
      <c r="N86" s="63"/>
      <c r="O86" s="66">
        <v>27247.99</v>
      </c>
      <c r="P86" s="65" t="s">
        <v>44</v>
      </c>
      <c r="Q86" s="79"/>
      <c r="R86" s="79"/>
      <c r="S86" s="79"/>
      <c r="T86" s="79"/>
      <c r="U86" s="79"/>
    </row>
    <row r="87" spans="1:21" ht="60" x14ac:dyDescent="0.2">
      <c r="A87" s="61">
        <f t="shared" si="2"/>
        <v>86</v>
      </c>
      <c r="B87" s="62" t="s">
        <v>418</v>
      </c>
      <c r="C87" s="62"/>
      <c r="D87" s="61"/>
      <c r="E87" s="61" t="s">
        <v>39</v>
      </c>
      <c r="F87" s="61">
        <v>9</v>
      </c>
      <c r="G87" s="61">
        <v>12</v>
      </c>
      <c r="H87" s="61" t="s">
        <v>40</v>
      </c>
      <c r="I87" s="63" t="s">
        <v>419</v>
      </c>
      <c r="J87" s="63" t="s">
        <v>420</v>
      </c>
      <c r="K87" s="61">
        <v>44240</v>
      </c>
      <c r="L87" s="64">
        <v>38543561</v>
      </c>
      <c r="M87" s="65" t="s">
        <v>421</v>
      </c>
      <c r="N87" s="63"/>
      <c r="O87" s="66">
        <v>27247.99</v>
      </c>
      <c r="P87" s="65" t="s">
        <v>44</v>
      </c>
      <c r="Q87" s="79"/>
      <c r="R87" s="79"/>
      <c r="S87" s="79"/>
      <c r="T87" s="79"/>
      <c r="U87" s="79"/>
    </row>
    <row r="88" spans="1:21" ht="60" x14ac:dyDescent="0.2">
      <c r="A88" s="61">
        <f t="shared" si="2"/>
        <v>87</v>
      </c>
      <c r="B88" s="62" t="s">
        <v>422</v>
      </c>
      <c r="C88" s="62"/>
      <c r="D88" s="61"/>
      <c r="E88" s="61" t="s">
        <v>39</v>
      </c>
      <c r="F88" s="61">
        <v>9</v>
      </c>
      <c r="G88" s="61">
        <v>12</v>
      </c>
      <c r="H88" s="61" t="s">
        <v>40</v>
      </c>
      <c r="I88" s="63" t="s">
        <v>419</v>
      </c>
      <c r="J88" s="63" t="s">
        <v>420</v>
      </c>
      <c r="K88" s="61">
        <v>44240</v>
      </c>
      <c r="L88" s="64">
        <v>38543561</v>
      </c>
      <c r="M88" s="65" t="s">
        <v>423</v>
      </c>
      <c r="N88" s="63"/>
      <c r="O88" s="66">
        <v>27247.99</v>
      </c>
      <c r="P88" s="65" t="s">
        <v>44</v>
      </c>
      <c r="Q88" s="79"/>
      <c r="R88" s="79"/>
      <c r="S88" s="79"/>
      <c r="T88" s="79"/>
      <c r="U88" s="79"/>
    </row>
    <row r="89" spans="1:21" ht="60" x14ac:dyDescent="0.2">
      <c r="A89" s="61">
        <f t="shared" si="2"/>
        <v>88</v>
      </c>
      <c r="B89" s="62" t="s">
        <v>424</v>
      </c>
      <c r="C89" s="62"/>
      <c r="D89" s="61" t="s">
        <v>46</v>
      </c>
      <c r="E89" s="61"/>
      <c r="F89" s="61">
        <v>7</v>
      </c>
      <c r="G89" s="61">
        <v>11</v>
      </c>
      <c r="H89" s="61" t="s">
        <v>292</v>
      </c>
      <c r="I89" s="63" t="s">
        <v>425</v>
      </c>
      <c r="J89" s="63" t="s">
        <v>426</v>
      </c>
      <c r="K89" s="61">
        <v>46400</v>
      </c>
      <c r="L89" s="64" t="s">
        <v>427</v>
      </c>
      <c r="M89" s="65" t="s">
        <v>428</v>
      </c>
      <c r="N89" s="63"/>
      <c r="O89" s="66">
        <v>27247.99</v>
      </c>
      <c r="P89" s="65" t="s">
        <v>44</v>
      </c>
      <c r="Q89" s="79"/>
      <c r="R89" s="79"/>
      <c r="S89" s="79"/>
      <c r="T89" s="79"/>
      <c r="U89" s="79"/>
    </row>
    <row r="90" spans="1:21" ht="60" x14ac:dyDescent="0.2">
      <c r="A90" s="61">
        <f t="shared" si="2"/>
        <v>89</v>
      </c>
      <c r="B90" s="62" t="s">
        <v>429</v>
      </c>
      <c r="C90" s="62"/>
      <c r="D90" s="61"/>
      <c r="E90" s="61" t="s">
        <v>46</v>
      </c>
      <c r="F90" s="61">
        <v>7</v>
      </c>
      <c r="G90" s="61">
        <v>12</v>
      </c>
      <c r="H90" s="61" t="s">
        <v>75</v>
      </c>
      <c r="I90" s="63" t="s">
        <v>430</v>
      </c>
      <c r="J90" s="63" t="s">
        <v>143</v>
      </c>
      <c r="K90" s="61">
        <v>45138</v>
      </c>
      <c r="L90" s="64">
        <v>3314644426</v>
      </c>
      <c r="M90" s="65" t="s">
        <v>431</v>
      </c>
      <c r="N90" s="63"/>
      <c r="O90" s="66">
        <v>27247.99</v>
      </c>
      <c r="P90" s="65" t="s">
        <v>44</v>
      </c>
      <c r="Q90" s="79"/>
      <c r="R90" s="79"/>
      <c r="S90" s="79"/>
      <c r="T90" s="79"/>
      <c r="U90" s="79"/>
    </row>
    <row r="91" spans="1:21" ht="60" x14ac:dyDescent="0.2">
      <c r="A91" s="61">
        <f t="shared" si="2"/>
        <v>90</v>
      </c>
      <c r="B91" s="62" t="s">
        <v>432</v>
      </c>
      <c r="C91" s="62"/>
      <c r="D91" s="61" t="s">
        <v>46</v>
      </c>
      <c r="E91" s="61"/>
      <c r="F91" s="61">
        <v>15</v>
      </c>
      <c r="G91" s="61">
        <v>2</v>
      </c>
      <c r="H91" s="61" t="s">
        <v>372</v>
      </c>
      <c r="I91" s="63" t="s">
        <v>433</v>
      </c>
      <c r="J91" s="63"/>
      <c r="K91" s="61">
        <v>47560</v>
      </c>
      <c r="L91" s="64" t="s">
        <v>434</v>
      </c>
      <c r="M91" s="65" t="s">
        <v>435</v>
      </c>
      <c r="N91" s="63"/>
      <c r="O91" s="66">
        <v>27247.99</v>
      </c>
      <c r="P91" s="65" t="s">
        <v>44</v>
      </c>
      <c r="Q91" s="79"/>
      <c r="R91" s="79"/>
      <c r="S91" s="79"/>
      <c r="T91" s="79"/>
      <c r="U91" s="79"/>
    </row>
    <row r="92" spans="1:21" ht="60" x14ac:dyDescent="0.2">
      <c r="A92" s="61">
        <f t="shared" si="2"/>
        <v>91</v>
      </c>
      <c r="B92" s="62" t="s">
        <v>436</v>
      </c>
      <c r="C92" s="62"/>
      <c r="D92" s="61" t="s">
        <v>39</v>
      </c>
      <c r="E92" s="61"/>
      <c r="F92" s="61">
        <v>14</v>
      </c>
      <c r="G92" s="61">
        <v>12</v>
      </c>
      <c r="H92" s="61" t="s">
        <v>40</v>
      </c>
      <c r="I92" s="63" t="s">
        <v>437</v>
      </c>
      <c r="J92" s="63" t="s">
        <v>438</v>
      </c>
      <c r="K92" s="61">
        <v>44200</v>
      </c>
      <c r="L92" s="64" t="s">
        <v>439</v>
      </c>
      <c r="M92" s="65" t="s">
        <v>440</v>
      </c>
      <c r="N92" s="63">
        <v>11204</v>
      </c>
      <c r="O92" s="66">
        <v>27247.99</v>
      </c>
      <c r="P92" s="65" t="s">
        <v>211</v>
      </c>
      <c r="Q92" s="79"/>
      <c r="R92" s="79"/>
      <c r="S92" s="79"/>
      <c r="T92" s="79"/>
      <c r="U92" s="79"/>
    </row>
    <row r="93" spans="1:21" ht="60" x14ac:dyDescent="0.2">
      <c r="A93" s="61">
        <f t="shared" si="2"/>
        <v>92</v>
      </c>
      <c r="B93" s="62" t="s">
        <v>441</v>
      </c>
      <c r="C93" s="62"/>
      <c r="D93" s="61" t="s">
        <v>46</v>
      </c>
      <c r="E93" s="61"/>
      <c r="F93" s="61">
        <v>7</v>
      </c>
      <c r="G93" s="61">
        <v>12</v>
      </c>
      <c r="H93" s="61" t="s">
        <v>75</v>
      </c>
      <c r="I93" s="63" t="s">
        <v>442</v>
      </c>
      <c r="J93" s="63" t="s">
        <v>443</v>
      </c>
      <c r="K93" s="61">
        <v>45066</v>
      </c>
      <c r="L93" s="64">
        <v>31253318</v>
      </c>
      <c r="M93" s="65" t="s">
        <v>90</v>
      </c>
      <c r="N93" s="63"/>
      <c r="O93" s="66">
        <v>27247.99</v>
      </c>
      <c r="P93" s="65" t="s">
        <v>44</v>
      </c>
      <c r="Q93" s="79"/>
      <c r="R93" s="79"/>
      <c r="S93" s="79"/>
      <c r="T93" s="79"/>
      <c r="U93" s="79"/>
    </row>
    <row r="94" spans="1:21" ht="60" x14ac:dyDescent="0.2">
      <c r="A94" s="61">
        <f t="shared" si="2"/>
        <v>93</v>
      </c>
      <c r="B94" s="62" t="s">
        <v>444</v>
      </c>
      <c r="C94" s="62"/>
      <c r="D94" s="61"/>
      <c r="E94" s="61" t="s">
        <v>46</v>
      </c>
      <c r="F94" s="61">
        <v>3</v>
      </c>
      <c r="G94" s="61">
        <v>6</v>
      </c>
      <c r="H94" s="61" t="s">
        <v>445</v>
      </c>
      <c r="I94" s="63" t="s">
        <v>446</v>
      </c>
      <c r="J94" s="63" t="s">
        <v>447</v>
      </c>
      <c r="K94" s="61"/>
      <c r="L94" s="64"/>
      <c r="M94" s="65" t="s">
        <v>448</v>
      </c>
      <c r="N94" s="63"/>
      <c r="O94" s="66">
        <v>27247.99</v>
      </c>
      <c r="P94" s="65" t="s">
        <v>44</v>
      </c>
      <c r="Q94" s="79"/>
      <c r="R94" s="79"/>
      <c r="S94" s="79"/>
      <c r="T94" s="79"/>
      <c r="U94" s="79"/>
    </row>
    <row r="95" spans="1:21" ht="60" x14ac:dyDescent="0.2">
      <c r="A95" s="61">
        <f t="shared" si="2"/>
        <v>94</v>
      </c>
      <c r="B95" s="62" t="s">
        <v>449</v>
      </c>
      <c r="C95" s="62"/>
      <c r="D95" s="61" t="s">
        <v>46</v>
      </c>
      <c r="E95" s="61"/>
      <c r="F95" s="61">
        <v>19</v>
      </c>
      <c r="G95" s="61">
        <v>12</v>
      </c>
      <c r="H95" s="61" t="s">
        <v>75</v>
      </c>
      <c r="I95" s="63" t="s">
        <v>450</v>
      </c>
      <c r="J95" s="63" t="s">
        <v>451</v>
      </c>
      <c r="K95" s="61">
        <v>45069</v>
      </c>
      <c r="L95" s="64" t="s">
        <v>452</v>
      </c>
      <c r="M95" s="65" t="s">
        <v>453</v>
      </c>
      <c r="N95" s="63"/>
      <c r="O95" s="66">
        <v>27247.99</v>
      </c>
      <c r="P95" s="65" t="s">
        <v>44</v>
      </c>
      <c r="Q95" s="79"/>
      <c r="R95" s="79"/>
      <c r="S95" s="79"/>
      <c r="T95" s="79"/>
      <c r="U95" s="79"/>
    </row>
    <row r="96" spans="1:21" ht="60" x14ac:dyDescent="0.2">
      <c r="A96" s="61">
        <f t="shared" si="2"/>
        <v>95</v>
      </c>
      <c r="B96" s="62" t="s">
        <v>454</v>
      </c>
      <c r="C96" s="62"/>
      <c r="D96" s="61" t="s">
        <v>39</v>
      </c>
      <c r="E96" s="61"/>
      <c r="F96" s="61">
        <v>18</v>
      </c>
      <c r="G96" s="61">
        <v>12</v>
      </c>
      <c r="H96" s="61" t="s">
        <v>40</v>
      </c>
      <c r="I96" s="63" t="s">
        <v>455</v>
      </c>
      <c r="J96" s="63" t="s">
        <v>456</v>
      </c>
      <c r="K96" s="61">
        <v>44980</v>
      </c>
      <c r="L96" s="64">
        <v>3311321111</v>
      </c>
      <c r="M96" s="65" t="s">
        <v>457</v>
      </c>
      <c r="N96" s="63">
        <v>11204</v>
      </c>
      <c r="O96" s="66">
        <v>27247.99</v>
      </c>
      <c r="P96" s="65" t="s">
        <v>44</v>
      </c>
      <c r="Q96" s="79"/>
      <c r="R96" s="79"/>
      <c r="S96" s="79"/>
      <c r="T96" s="79"/>
      <c r="U96" s="79"/>
    </row>
    <row r="97" spans="1:21" ht="60" x14ac:dyDescent="0.2">
      <c r="A97" s="61">
        <f t="shared" si="2"/>
        <v>96</v>
      </c>
      <c r="B97" s="62" t="s">
        <v>458</v>
      </c>
      <c r="C97" s="62"/>
      <c r="D97" s="61" t="s">
        <v>46</v>
      </c>
      <c r="E97" s="61"/>
      <c r="F97" s="61">
        <v>6</v>
      </c>
      <c r="G97" s="61">
        <v>12</v>
      </c>
      <c r="H97" s="61" t="s">
        <v>75</v>
      </c>
      <c r="I97" s="63" t="s">
        <v>459</v>
      </c>
      <c r="J97" s="63" t="s">
        <v>143</v>
      </c>
      <c r="K97" s="61">
        <v>45160</v>
      </c>
      <c r="L97" s="64">
        <v>15055086</v>
      </c>
      <c r="M97" s="65" t="s">
        <v>460</v>
      </c>
      <c r="N97" s="63"/>
      <c r="O97" s="66">
        <v>27247.99</v>
      </c>
      <c r="P97" s="65" t="s">
        <v>44</v>
      </c>
      <c r="Q97" s="79"/>
      <c r="R97" s="79"/>
      <c r="S97" s="79"/>
      <c r="T97" s="79"/>
      <c r="U97" s="79"/>
    </row>
    <row r="98" spans="1:21" ht="60" x14ac:dyDescent="0.2">
      <c r="A98" s="61">
        <f t="shared" si="2"/>
        <v>97</v>
      </c>
      <c r="B98" s="62" t="s">
        <v>461</v>
      </c>
      <c r="C98" s="62"/>
      <c r="D98" s="61" t="s">
        <v>39</v>
      </c>
      <c r="E98" s="61"/>
      <c r="F98" s="61">
        <v>14</v>
      </c>
      <c r="G98" s="61">
        <v>12</v>
      </c>
      <c r="H98" s="61" t="s">
        <v>40</v>
      </c>
      <c r="I98" s="63" t="s">
        <v>462</v>
      </c>
      <c r="J98" s="63" t="s">
        <v>463</v>
      </c>
      <c r="K98" s="61">
        <v>44720</v>
      </c>
      <c r="L98" s="64">
        <v>3339609316</v>
      </c>
      <c r="M98" s="65" t="s">
        <v>464</v>
      </c>
      <c r="N98" s="63">
        <v>11204</v>
      </c>
      <c r="O98" s="66">
        <v>27247.99</v>
      </c>
      <c r="P98" s="65" t="s">
        <v>44</v>
      </c>
      <c r="Q98" s="79"/>
      <c r="R98" s="79"/>
      <c r="S98" s="79"/>
      <c r="T98" s="79"/>
      <c r="U98" s="79"/>
    </row>
    <row r="99" spans="1:21" ht="60" x14ac:dyDescent="0.2">
      <c r="A99" s="61">
        <f t="shared" si="2"/>
        <v>98</v>
      </c>
      <c r="B99" s="62" t="s">
        <v>465</v>
      </c>
      <c r="C99" s="62"/>
      <c r="D99" s="61" t="s">
        <v>39</v>
      </c>
      <c r="E99" s="61"/>
      <c r="F99" s="61">
        <v>47</v>
      </c>
      <c r="G99" s="61">
        <v>12</v>
      </c>
      <c r="H99" s="61" t="s">
        <v>40</v>
      </c>
      <c r="I99" s="63" t="s">
        <v>466</v>
      </c>
      <c r="J99" s="63" t="s">
        <v>398</v>
      </c>
      <c r="K99" s="61">
        <v>44380</v>
      </c>
      <c r="L99" s="64">
        <v>36173533</v>
      </c>
      <c r="M99" s="65" t="s">
        <v>467</v>
      </c>
      <c r="N99" s="63"/>
      <c r="O99" s="66">
        <v>27247.99</v>
      </c>
      <c r="P99" s="65" t="s">
        <v>44</v>
      </c>
      <c r="Q99" s="79"/>
      <c r="R99" s="79"/>
      <c r="S99" s="79"/>
      <c r="T99" s="79"/>
      <c r="U99" s="79"/>
    </row>
    <row r="100" spans="1:21" ht="60" x14ac:dyDescent="0.2">
      <c r="A100" s="61">
        <f t="shared" si="2"/>
        <v>99</v>
      </c>
      <c r="B100" s="62" t="s">
        <v>468</v>
      </c>
      <c r="C100" s="62"/>
      <c r="D100" s="61"/>
      <c r="E100" s="61" t="s">
        <v>46</v>
      </c>
      <c r="F100" s="61">
        <v>15</v>
      </c>
      <c r="G100" s="61">
        <v>12</v>
      </c>
      <c r="H100" s="61" t="s">
        <v>75</v>
      </c>
      <c r="I100" s="63" t="s">
        <v>469</v>
      </c>
      <c r="J100" s="63" t="s">
        <v>180</v>
      </c>
      <c r="K100" s="61">
        <v>45200</v>
      </c>
      <c r="L100" s="64">
        <v>3311844581</v>
      </c>
      <c r="M100" s="65" t="s">
        <v>470</v>
      </c>
      <c r="N100" s="63"/>
      <c r="O100" s="66">
        <v>27247.99</v>
      </c>
      <c r="P100" s="65" t="s">
        <v>44</v>
      </c>
      <c r="Q100" s="79"/>
      <c r="R100" s="79"/>
      <c r="S100" s="79"/>
      <c r="T100" s="79"/>
      <c r="U100" s="79"/>
    </row>
    <row r="101" spans="1:21" ht="60" x14ac:dyDescent="0.2">
      <c r="A101" s="61">
        <f t="shared" si="2"/>
        <v>100</v>
      </c>
      <c r="B101" s="62" t="s">
        <v>471</v>
      </c>
      <c r="C101" s="62"/>
      <c r="D101" s="61"/>
      <c r="E101" s="61" t="s">
        <v>46</v>
      </c>
      <c r="F101" s="61">
        <v>17</v>
      </c>
      <c r="G101" s="61">
        <v>12</v>
      </c>
      <c r="H101" s="61" t="s">
        <v>75</v>
      </c>
      <c r="I101" s="63" t="s">
        <v>469</v>
      </c>
      <c r="J101" s="63" t="s">
        <v>180</v>
      </c>
      <c r="K101" s="61">
        <v>45200</v>
      </c>
      <c r="L101" s="64">
        <v>3311844581</v>
      </c>
      <c r="M101" s="65" t="s">
        <v>472</v>
      </c>
      <c r="N101" s="63"/>
      <c r="O101" s="66">
        <v>27247.99</v>
      </c>
      <c r="P101" s="65" t="s">
        <v>44</v>
      </c>
      <c r="Q101" s="79"/>
      <c r="R101" s="79"/>
      <c r="S101" s="79"/>
      <c r="T101" s="79"/>
      <c r="U101" s="79"/>
    </row>
    <row r="102" spans="1:21" ht="60" x14ac:dyDescent="0.2">
      <c r="A102" s="61">
        <f t="shared" si="2"/>
        <v>101</v>
      </c>
      <c r="B102" s="62" t="s">
        <v>473</v>
      </c>
      <c r="C102" s="62"/>
      <c r="D102" s="61"/>
      <c r="E102" s="61" t="s">
        <v>39</v>
      </c>
      <c r="F102" s="61">
        <v>9</v>
      </c>
      <c r="G102" s="61">
        <v>12</v>
      </c>
      <c r="H102" s="61" t="s">
        <v>40</v>
      </c>
      <c r="I102" s="63" t="s">
        <v>474</v>
      </c>
      <c r="J102" s="63" t="s">
        <v>475</v>
      </c>
      <c r="K102" s="61">
        <v>44960</v>
      </c>
      <c r="L102" s="64" t="s">
        <v>476</v>
      </c>
      <c r="M102" s="65" t="s">
        <v>477</v>
      </c>
      <c r="N102" s="63">
        <v>11204</v>
      </c>
      <c r="O102" s="66">
        <v>27247.99</v>
      </c>
      <c r="P102" s="65" t="s">
        <v>44</v>
      </c>
      <c r="Q102" s="79"/>
      <c r="R102" s="79"/>
      <c r="S102" s="79"/>
      <c r="T102" s="79"/>
      <c r="U102" s="79"/>
    </row>
    <row r="103" spans="1:21" ht="60" x14ac:dyDescent="0.2">
      <c r="A103" s="61">
        <f t="shared" si="2"/>
        <v>102</v>
      </c>
      <c r="B103" s="62" t="s">
        <v>478</v>
      </c>
      <c r="C103" s="62"/>
      <c r="D103" s="61" t="s">
        <v>46</v>
      </c>
      <c r="E103" s="61"/>
      <c r="F103" s="61">
        <v>10</v>
      </c>
      <c r="G103" s="61">
        <v>7</v>
      </c>
      <c r="H103" s="61" t="s">
        <v>479</v>
      </c>
      <c r="I103" s="63" t="s">
        <v>480</v>
      </c>
      <c r="J103" s="63" t="s">
        <v>481</v>
      </c>
      <c r="K103" s="61">
        <v>48720</v>
      </c>
      <c r="L103" s="64" t="s">
        <v>482</v>
      </c>
      <c r="M103" s="65" t="s">
        <v>483</v>
      </c>
      <c r="N103" s="63"/>
      <c r="O103" s="66">
        <v>27247.99</v>
      </c>
      <c r="P103" s="65" t="s">
        <v>44</v>
      </c>
      <c r="Q103" s="79"/>
      <c r="R103" s="79"/>
      <c r="S103" s="79"/>
      <c r="T103" s="79"/>
      <c r="U103" s="79"/>
    </row>
    <row r="104" spans="1:21" ht="60" x14ac:dyDescent="0.2">
      <c r="A104" s="61">
        <f t="shared" si="2"/>
        <v>103</v>
      </c>
      <c r="B104" s="62" t="s">
        <v>484</v>
      </c>
      <c r="C104" s="62"/>
      <c r="D104" s="61" t="s">
        <v>46</v>
      </c>
      <c r="E104" s="61"/>
      <c r="F104" s="61">
        <v>16</v>
      </c>
      <c r="G104" s="61">
        <v>7</v>
      </c>
      <c r="H104" s="61" t="s">
        <v>479</v>
      </c>
      <c r="I104" s="63" t="s">
        <v>480</v>
      </c>
      <c r="J104" s="63" t="s">
        <v>481</v>
      </c>
      <c r="K104" s="61">
        <v>48720</v>
      </c>
      <c r="L104" s="64" t="s">
        <v>485</v>
      </c>
      <c r="M104" s="65" t="s">
        <v>486</v>
      </c>
      <c r="N104" s="63"/>
      <c r="O104" s="66">
        <v>27247.99</v>
      </c>
      <c r="P104" s="65" t="s">
        <v>44</v>
      </c>
      <c r="Q104" s="79"/>
      <c r="R104" s="79"/>
      <c r="S104" s="79"/>
      <c r="T104" s="79"/>
      <c r="U104" s="79"/>
    </row>
    <row r="105" spans="1:21" ht="60" x14ac:dyDescent="0.2">
      <c r="A105" s="61">
        <f t="shared" si="2"/>
        <v>104</v>
      </c>
      <c r="B105" s="62" t="s">
        <v>487</v>
      </c>
      <c r="C105" s="62"/>
      <c r="D105" s="61"/>
      <c r="E105" s="61" t="s">
        <v>46</v>
      </c>
      <c r="F105" s="61">
        <v>30</v>
      </c>
      <c r="G105" s="61">
        <v>2</v>
      </c>
      <c r="H105" s="61" t="s">
        <v>488</v>
      </c>
      <c r="I105" s="63" t="s">
        <v>489</v>
      </c>
      <c r="J105" s="63" t="s">
        <v>490</v>
      </c>
      <c r="K105" s="61">
        <v>4727</v>
      </c>
      <c r="L105" s="64">
        <v>4759533385</v>
      </c>
      <c r="M105" s="65" t="s">
        <v>491</v>
      </c>
      <c r="N105" s="63">
        <v>695</v>
      </c>
      <c r="O105" s="66">
        <v>27247.99</v>
      </c>
      <c r="P105" s="65" t="s">
        <v>44</v>
      </c>
      <c r="Q105" s="79"/>
      <c r="R105" s="79"/>
      <c r="S105" s="79"/>
      <c r="T105" s="79"/>
      <c r="U105" s="79"/>
    </row>
    <row r="106" spans="1:21" ht="60" x14ac:dyDescent="0.2">
      <c r="A106" s="61">
        <f t="shared" si="2"/>
        <v>105</v>
      </c>
      <c r="B106" s="62" t="s">
        <v>492</v>
      </c>
      <c r="C106" s="62"/>
      <c r="D106" s="61" t="s">
        <v>46</v>
      </c>
      <c r="E106" s="61"/>
      <c r="F106" s="61">
        <v>19</v>
      </c>
      <c r="G106" s="61">
        <v>6</v>
      </c>
      <c r="H106" s="61" t="s">
        <v>60</v>
      </c>
      <c r="I106" s="63" t="s">
        <v>493</v>
      </c>
      <c r="J106" s="63" t="s">
        <v>62</v>
      </c>
      <c r="K106" s="61">
        <v>49097</v>
      </c>
      <c r="L106" s="64" t="s">
        <v>494</v>
      </c>
      <c r="M106" s="65" t="s">
        <v>495</v>
      </c>
      <c r="N106" s="63"/>
      <c r="O106" s="66">
        <v>27247.99</v>
      </c>
      <c r="P106" s="65" t="s">
        <v>44</v>
      </c>
      <c r="Q106" s="79"/>
      <c r="R106" s="79"/>
      <c r="S106" s="79"/>
      <c r="T106" s="79"/>
      <c r="U106" s="79"/>
    </row>
    <row r="107" spans="1:21" ht="60" x14ac:dyDescent="0.2">
      <c r="A107" s="61">
        <f t="shared" si="2"/>
        <v>106</v>
      </c>
      <c r="B107" s="62" t="s">
        <v>496</v>
      </c>
      <c r="C107" s="62"/>
      <c r="D107" s="61" t="s">
        <v>39</v>
      </c>
      <c r="E107" s="61"/>
      <c r="F107" s="61">
        <v>43</v>
      </c>
      <c r="G107" s="61">
        <v>12</v>
      </c>
      <c r="H107" s="61" t="s">
        <v>40</v>
      </c>
      <c r="I107" s="63" t="s">
        <v>497</v>
      </c>
      <c r="J107" s="63" t="s">
        <v>498</v>
      </c>
      <c r="K107" s="61">
        <v>44450</v>
      </c>
      <c r="L107" s="64" t="s">
        <v>499</v>
      </c>
      <c r="M107" s="65" t="s">
        <v>500</v>
      </c>
      <c r="N107" s="63"/>
      <c r="O107" s="66">
        <v>27247.99</v>
      </c>
      <c r="P107" s="65" t="s">
        <v>44</v>
      </c>
      <c r="Q107" s="79"/>
      <c r="R107" s="79"/>
      <c r="S107" s="79"/>
      <c r="T107" s="79"/>
      <c r="U107" s="79"/>
    </row>
    <row r="108" spans="1:21" ht="60" x14ac:dyDescent="0.2">
      <c r="A108" s="61">
        <f t="shared" si="2"/>
        <v>107</v>
      </c>
      <c r="B108" s="62" t="s">
        <v>501</v>
      </c>
      <c r="C108" s="62"/>
      <c r="D108" s="61"/>
      <c r="E108" s="61" t="s">
        <v>46</v>
      </c>
      <c r="F108" s="61">
        <v>11</v>
      </c>
      <c r="G108" s="61">
        <v>12</v>
      </c>
      <c r="H108" s="61" t="s">
        <v>51</v>
      </c>
      <c r="I108" s="63" t="s">
        <v>502</v>
      </c>
      <c r="J108" s="63" t="s">
        <v>503</v>
      </c>
      <c r="K108" s="61">
        <v>45594</v>
      </c>
      <c r="L108" s="64" t="s">
        <v>504</v>
      </c>
      <c r="M108" s="65" t="s">
        <v>505</v>
      </c>
      <c r="N108" s="63"/>
      <c r="O108" s="66">
        <v>27247.99</v>
      </c>
      <c r="P108" s="65" t="s">
        <v>44</v>
      </c>
      <c r="Q108" s="79"/>
      <c r="R108" s="79"/>
      <c r="S108" s="79"/>
      <c r="T108" s="79"/>
      <c r="U108" s="79"/>
    </row>
    <row r="109" spans="1:21" ht="60" x14ac:dyDescent="0.2">
      <c r="A109" s="61">
        <f t="shared" si="2"/>
        <v>108</v>
      </c>
      <c r="B109" s="62" t="s">
        <v>506</v>
      </c>
      <c r="C109" s="62"/>
      <c r="D109" s="61" t="s">
        <v>39</v>
      </c>
      <c r="E109" s="61"/>
      <c r="F109" s="61">
        <v>15</v>
      </c>
      <c r="G109" s="61">
        <v>12</v>
      </c>
      <c r="H109" s="61" t="s">
        <v>40</v>
      </c>
      <c r="I109" s="63" t="s">
        <v>507</v>
      </c>
      <c r="J109" s="63" t="s">
        <v>508</v>
      </c>
      <c r="K109" s="61">
        <v>44970</v>
      </c>
      <c r="L109" s="64" t="s">
        <v>509</v>
      </c>
      <c r="M109" s="65" t="s">
        <v>510</v>
      </c>
      <c r="N109" s="63"/>
      <c r="O109" s="66">
        <v>27247.99</v>
      </c>
      <c r="P109" s="65" t="s">
        <v>44</v>
      </c>
      <c r="Q109" s="79"/>
      <c r="R109" s="79"/>
      <c r="S109" s="79"/>
      <c r="T109" s="79"/>
      <c r="U109" s="79"/>
    </row>
    <row r="110" spans="1:21" ht="60" x14ac:dyDescent="0.2">
      <c r="A110" s="61">
        <f t="shared" si="2"/>
        <v>109</v>
      </c>
      <c r="B110" s="62" t="s">
        <v>511</v>
      </c>
      <c r="C110" s="62"/>
      <c r="D110" s="61"/>
      <c r="E110" s="61" t="s">
        <v>46</v>
      </c>
      <c r="F110" s="61">
        <v>11</v>
      </c>
      <c r="G110" s="61">
        <v>11</v>
      </c>
      <c r="H110" s="61" t="s">
        <v>512</v>
      </c>
      <c r="I110" s="63" t="s">
        <v>513</v>
      </c>
      <c r="J110" s="63" t="s">
        <v>514</v>
      </c>
      <c r="K110" s="61">
        <v>46500</v>
      </c>
      <c r="L110" s="64">
        <v>3861056233</v>
      </c>
      <c r="M110" s="65" t="s">
        <v>515</v>
      </c>
      <c r="N110" s="63">
        <v>207</v>
      </c>
      <c r="O110" s="66">
        <v>27247.99</v>
      </c>
      <c r="P110" s="65" t="s">
        <v>44</v>
      </c>
      <c r="Q110" s="79"/>
      <c r="R110" s="79"/>
      <c r="S110" s="79"/>
      <c r="T110" s="79"/>
      <c r="U110" s="79"/>
    </row>
    <row r="111" spans="1:21" ht="60" x14ac:dyDescent="0.2">
      <c r="A111" s="61">
        <f t="shared" si="2"/>
        <v>110</v>
      </c>
      <c r="B111" s="62" t="s">
        <v>516</v>
      </c>
      <c r="C111" s="62"/>
      <c r="D111" s="61"/>
      <c r="E111" s="61" t="s">
        <v>46</v>
      </c>
      <c r="F111" s="61">
        <v>9</v>
      </c>
      <c r="G111" s="61">
        <v>4</v>
      </c>
      <c r="H111" s="61" t="s">
        <v>517</v>
      </c>
      <c r="I111" s="63" t="s">
        <v>518</v>
      </c>
      <c r="J111" s="63" t="s">
        <v>519</v>
      </c>
      <c r="K111" s="61">
        <v>47750</v>
      </c>
      <c r="L111" s="64" t="s">
        <v>520</v>
      </c>
      <c r="M111" s="65" t="s">
        <v>521</v>
      </c>
      <c r="N111" s="63"/>
      <c r="O111" s="66">
        <v>27247.99</v>
      </c>
      <c r="P111" s="65" t="s">
        <v>44</v>
      </c>
      <c r="Q111" s="79"/>
      <c r="R111" s="79"/>
      <c r="S111" s="79"/>
      <c r="T111" s="79"/>
      <c r="U111" s="79"/>
    </row>
    <row r="112" spans="1:21" ht="60" x14ac:dyDescent="0.2">
      <c r="A112" s="61">
        <f t="shared" si="2"/>
        <v>111</v>
      </c>
      <c r="B112" s="62" t="s">
        <v>522</v>
      </c>
      <c r="C112" s="62"/>
      <c r="D112" s="61" t="s">
        <v>39</v>
      </c>
      <c r="E112" s="61"/>
      <c r="F112" s="61">
        <v>8</v>
      </c>
      <c r="G112" s="61">
        <v>12</v>
      </c>
      <c r="H112" s="61" t="s">
        <v>40</v>
      </c>
      <c r="I112" s="63" t="s">
        <v>523</v>
      </c>
      <c r="J112" s="63" t="s">
        <v>524</v>
      </c>
      <c r="K112" s="61"/>
      <c r="L112" s="64" t="s">
        <v>525</v>
      </c>
      <c r="M112" s="65" t="s">
        <v>526</v>
      </c>
      <c r="N112" s="63">
        <v>11204</v>
      </c>
      <c r="O112" s="66">
        <v>27247.99</v>
      </c>
      <c r="P112" s="65" t="s">
        <v>44</v>
      </c>
      <c r="Q112" s="79"/>
      <c r="R112" s="79"/>
      <c r="S112" s="79"/>
      <c r="T112" s="79"/>
      <c r="U112" s="79"/>
    </row>
    <row r="113" spans="1:21" ht="60" x14ac:dyDescent="0.2">
      <c r="A113" s="61">
        <f t="shared" si="2"/>
        <v>112</v>
      </c>
      <c r="B113" s="62" t="s">
        <v>527</v>
      </c>
      <c r="C113" s="62"/>
      <c r="D113" s="61"/>
      <c r="E113" s="61" t="s">
        <v>46</v>
      </c>
      <c r="F113" s="61">
        <v>13</v>
      </c>
      <c r="G113" s="61">
        <v>12</v>
      </c>
      <c r="H113" s="61" t="s">
        <v>75</v>
      </c>
      <c r="I113" s="63" t="s">
        <v>528</v>
      </c>
      <c r="J113" s="63" t="s">
        <v>443</v>
      </c>
      <c r="K113" s="61">
        <v>45066</v>
      </c>
      <c r="L113" s="64">
        <v>3313642287</v>
      </c>
      <c r="M113" s="65" t="s">
        <v>529</v>
      </c>
      <c r="N113" s="63"/>
      <c r="O113" s="66">
        <v>27247.99</v>
      </c>
      <c r="P113" s="65" t="s">
        <v>44</v>
      </c>
      <c r="Q113" s="79"/>
      <c r="R113" s="79"/>
      <c r="S113" s="79"/>
      <c r="T113" s="79"/>
      <c r="U113" s="79"/>
    </row>
    <row r="114" spans="1:21" ht="60" x14ac:dyDescent="0.2">
      <c r="A114" s="61">
        <f t="shared" si="2"/>
        <v>113</v>
      </c>
      <c r="B114" s="62" t="s">
        <v>530</v>
      </c>
      <c r="C114" s="62"/>
      <c r="D114" s="61" t="s">
        <v>46</v>
      </c>
      <c r="E114" s="61"/>
      <c r="F114" s="61">
        <v>8</v>
      </c>
      <c r="G114" s="61">
        <v>12</v>
      </c>
      <c r="H114" s="61" t="s">
        <v>51</v>
      </c>
      <c r="I114" s="63" t="s">
        <v>531</v>
      </c>
      <c r="J114" s="63" t="s">
        <v>532</v>
      </c>
      <c r="K114" s="61">
        <v>45530</v>
      </c>
      <c r="L114" s="64" t="s">
        <v>533</v>
      </c>
      <c r="M114" s="65" t="s">
        <v>534</v>
      </c>
      <c r="N114" s="63"/>
      <c r="O114" s="66">
        <v>27247.99</v>
      </c>
      <c r="P114" s="65" t="s">
        <v>44</v>
      </c>
      <c r="Q114" s="79"/>
      <c r="R114" s="79"/>
      <c r="S114" s="79"/>
      <c r="T114" s="79"/>
      <c r="U114" s="79"/>
    </row>
    <row r="115" spans="1:21" ht="60" x14ac:dyDescent="0.2">
      <c r="A115" s="61">
        <f t="shared" si="2"/>
        <v>114</v>
      </c>
      <c r="B115" s="62" t="s">
        <v>535</v>
      </c>
      <c r="C115" s="62"/>
      <c r="D115" s="61"/>
      <c r="E115" s="61" t="s">
        <v>39</v>
      </c>
      <c r="F115" s="61">
        <v>18</v>
      </c>
      <c r="G115" s="61">
        <v>12</v>
      </c>
      <c r="H115" s="61" t="s">
        <v>40</v>
      </c>
      <c r="I115" s="63" t="s">
        <v>536</v>
      </c>
      <c r="J115" s="63" t="s">
        <v>537</v>
      </c>
      <c r="K115" s="61">
        <v>44340</v>
      </c>
      <c r="L115" s="64">
        <v>3334607589</v>
      </c>
      <c r="M115" s="65" t="s">
        <v>538</v>
      </c>
      <c r="N115" s="63">
        <v>11204</v>
      </c>
      <c r="O115" s="66">
        <v>27247.99</v>
      </c>
      <c r="P115" s="65" t="s">
        <v>44</v>
      </c>
      <c r="Q115" s="79"/>
      <c r="R115" s="79"/>
      <c r="S115" s="79"/>
      <c r="T115" s="79"/>
      <c r="U115" s="79"/>
    </row>
    <row r="116" spans="1:21" ht="30" x14ac:dyDescent="0.2">
      <c r="A116" s="61">
        <f t="shared" si="2"/>
        <v>115</v>
      </c>
      <c r="B116" s="62" t="s">
        <v>539</v>
      </c>
      <c r="C116" s="62"/>
      <c r="D116" s="61" t="s">
        <v>46</v>
      </c>
      <c r="E116" s="61"/>
      <c r="F116" s="61">
        <v>8</v>
      </c>
      <c r="G116" s="61">
        <v>12</v>
      </c>
      <c r="H116" s="61" t="s">
        <v>75</v>
      </c>
      <c r="I116" s="63" t="s">
        <v>528</v>
      </c>
      <c r="J116" s="63" t="s">
        <v>443</v>
      </c>
      <c r="K116" s="61">
        <v>45066</v>
      </c>
      <c r="L116" s="64">
        <v>3313642287</v>
      </c>
      <c r="M116" s="65" t="s">
        <v>529</v>
      </c>
      <c r="N116" s="63"/>
      <c r="O116" s="66">
        <v>27247.99</v>
      </c>
      <c r="P116" s="65"/>
      <c r="Q116" s="79"/>
      <c r="R116" s="79"/>
      <c r="S116" s="79"/>
      <c r="T116" s="79"/>
      <c r="U116" s="79"/>
    </row>
    <row r="117" spans="1:21" ht="60" x14ac:dyDescent="0.2">
      <c r="A117" s="61">
        <f t="shared" si="2"/>
        <v>116</v>
      </c>
      <c r="B117" s="62" t="s">
        <v>540</v>
      </c>
      <c r="C117" s="62"/>
      <c r="D117" s="61"/>
      <c r="E117" s="61" t="s">
        <v>46</v>
      </c>
      <c r="F117" s="61">
        <v>14</v>
      </c>
      <c r="G117" s="61">
        <v>12</v>
      </c>
      <c r="H117" s="61" t="s">
        <v>75</v>
      </c>
      <c r="I117" s="63" t="s">
        <v>528</v>
      </c>
      <c r="J117" s="63" t="s">
        <v>443</v>
      </c>
      <c r="K117" s="61">
        <v>45066</v>
      </c>
      <c r="L117" s="64">
        <v>3313642287</v>
      </c>
      <c r="M117" s="65" t="s">
        <v>529</v>
      </c>
      <c r="N117" s="63"/>
      <c r="O117" s="66">
        <v>27247.99</v>
      </c>
      <c r="P117" s="65" t="s">
        <v>44</v>
      </c>
      <c r="Q117" s="79"/>
      <c r="R117" s="79"/>
      <c r="S117" s="79"/>
      <c r="T117" s="79"/>
      <c r="U117" s="79"/>
    </row>
    <row r="118" spans="1:21" ht="60" x14ac:dyDescent="0.2">
      <c r="A118" s="61">
        <f t="shared" si="2"/>
        <v>117</v>
      </c>
      <c r="B118" s="62" t="s">
        <v>541</v>
      </c>
      <c r="C118" s="62"/>
      <c r="D118" s="61"/>
      <c r="E118" s="61" t="s">
        <v>39</v>
      </c>
      <c r="F118" s="61">
        <v>9</v>
      </c>
      <c r="G118" s="61">
        <v>12</v>
      </c>
      <c r="H118" s="61" t="s">
        <v>242</v>
      </c>
      <c r="I118" s="63" t="s">
        <v>542</v>
      </c>
      <c r="J118" s="63" t="s">
        <v>543</v>
      </c>
      <c r="K118" s="61">
        <v>45407</v>
      </c>
      <c r="L118" s="64" t="s">
        <v>544</v>
      </c>
      <c r="M118" s="65" t="s">
        <v>545</v>
      </c>
      <c r="N118" s="63"/>
      <c r="O118" s="66">
        <v>27247.99</v>
      </c>
      <c r="P118" s="65" t="s">
        <v>44</v>
      </c>
      <c r="Q118" s="79"/>
      <c r="R118" s="79"/>
      <c r="S118" s="79"/>
      <c r="T118" s="79"/>
      <c r="U118" s="79"/>
    </row>
    <row r="119" spans="1:21" ht="60" x14ac:dyDescent="0.2">
      <c r="A119" s="61">
        <f t="shared" si="2"/>
        <v>118</v>
      </c>
      <c r="B119" s="62" t="s">
        <v>546</v>
      </c>
      <c r="C119" s="62"/>
      <c r="D119" s="61"/>
      <c r="E119" s="61" t="s">
        <v>39</v>
      </c>
      <c r="F119" s="61">
        <v>42</v>
      </c>
      <c r="G119" s="61">
        <v>12</v>
      </c>
      <c r="H119" s="61" t="s">
        <v>40</v>
      </c>
      <c r="I119" s="63" t="s">
        <v>547</v>
      </c>
      <c r="J119" s="63" t="s">
        <v>548</v>
      </c>
      <c r="K119" s="61">
        <v>44340</v>
      </c>
      <c r="L119" s="64">
        <v>36370390</v>
      </c>
      <c r="M119" s="65" t="s">
        <v>269</v>
      </c>
      <c r="N119" s="63"/>
      <c r="O119" s="66">
        <v>27247.99</v>
      </c>
      <c r="P119" s="65" t="s">
        <v>44</v>
      </c>
      <c r="Q119" s="79"/>
      <c r="R119" s="79"/>
      <c r="S119" s="79"/>
      <c r="T119" s="79"/>
      <c r="U119" s="79"/>
    </row>
    <row r="120" spans="1:21" ht="60" x14ac:dyDescent="0.2">
      <c r="A120" s="61">
        <f t="shared" si="2"/>
        <v>119</v>
      </c>
      <c r="B120" s="62" t="s">
        <v>549</v>
      </c>
      <c r="C120" s="62"/>
      <c r="D120" s="61" t="s">
        <v>46</v>
      </c>
      <c r="E120" s="61"/>
      <c r="F120" s="61">
        <v>15</v>
      </c>
      <c r="G120" s="61">
        <v>12</v>
      </c>
      <c r="H120" s="61" t="s">
        <v>51</v>
      </c>
      <c r="I120" s="63" t="s">
        <v>550</v>
      </c>
      <c r="J120" s="63" t="s">
        <v>551</v>
      </c>
      <c r="K120" s="61"/>
      <c r="L120" s="64">
        <v>3331783926</v>
      </c>
      <c r="M120" s="65" t="s">
        <v>552</v>
      </c>
      <c r="N120" s="63"/>
      <c r="O120" s="66">
        <v>27247.99</v>
      </c>
      <c r="P120" s="65" t="s">
        <v>44</v>
      </c>
      <c r="Q120" s="79"/>
      <c r="R120" s="79"/>
      <c r="S120" s="79"/>
      <c r="T120" s="79"/>
      <c r="U120" s="79"/>
    </row>
    <row r="121" spans="1:21" ht="60" x14ac:dyDescent="0.2">
      <c r="A121" s="61">
        <f t="shared" si="2"/>
        <v>120</v>
      </c>
      <c r="B121" s="62" t="s">
        <v>553</v>
      </c>
      <c r="C121" s="62"/>
      <c r="D121" s="61" t="s">
        <v>46</v>
      </c>
      <c r="E121" s="61"/>
      <c r="F121" s="61">
        <v>7</v>
      </c>
      <c r="G121" s="61">
        <v>12</v>
      </c>
      <c r="H121" s="61" t="s">
        <v>554</v>
      </c>
      <c r="I121" s="63" t="s">
        <v>555</v>
      </c>
      <c r="J121" s="63" t="s">
        <v>88</v>
      </c>
      <c r="K121" s="61">
        <v>47180</v>
      </c>
      <c r="L121" s="64" t="s">
        <v>556</v>
      </c>
      <c r="M121" s="65" t="s">
        <v>290</v>
      </c>
      <c r="N121" s="63">
        <v>569</v>
      </c>
      <c r="O121" s="66">
        <v>27247.99</v>
      </c>
      <c r="P121" s="65" t="s">
        <v>44</v>
      </c>
      <c r="Q121" s="79"/>
      <c r="R121" s="79"/>
      <c r="S121" s="79"/>
      <c r="T121" s="79"/>
      <c r="U121" s="79"/>
    </row>
    <row r="122" spans="1:21" ht="60" x14ac:dyDescent="0.2">
      <c r="A122" s="61">
        <f t="shared" ref="A122:A185" si="3">SUM(A121+1)</f>
        <v>121</v>
      </c>
      <c r="B122" s="62" t="s">
        <v>557</v>
      </c>
      <c r="C122" s="62"/>
      <c r="D122" s="61"/>
      <c r="E122" s="61" t="s">
        <v>39</v>
      </c>
      <c r="F122" s="61">
        <v>7</v>
      </c>
      <c r="G122" s="61">
        <v>11</v>
      </c>
      <c r="H122" s="61" t="s">
        <v>558</v>
      </c>
      <c r="I122" s="63" t="s">
        <v>559</v>
      </c>
      <c r="J122" s="63" t="s">
        <v>560</v>
      </c>
      <c r="K122" s="61">
        <v>45360</v>
      </c>
      <c r="L122" s="64">
        <v>3314940035</v>
      </c>
      <c r="M122" s="65" t="s">
        <v>561</v>
      </c>
      <c r="N122" s="63">
        <v>243</v>
      </c>
      <c r="O122" s="66">
        <v>27247.99</v>
      </c>
      <c r="P122" s="65" t="s">
        <v>44</v>
      </c>
      <c r="Q122" s="79"/>
      <c r="R122" s="79"/>
      <c r="S122" s="79"/>
      <c r="T122" s="79"/>
      <c r="U122" s="79"/>
    </row>
    <row r="123" spans="1:21" ht="60" x14ac:dyDescent="0.2">
      <c r="A123" s="61">
        <f t="shared" si="3"/>
        <v>122</v>
      </c>
      <c r="B123" s="62" t="s">
        <v>562</v>
      </c>
      <c r="C123" s="62"/>
      <c r="D123" s="61" t="s">
        <v>46</v>
      </c>
      <c r="E123" s="61"/>
      <c r="F123" s="61">
        <v>8</v>
      </c>
      <c r="G123" s="61">
        <v>12</v>
      </c>
      <c r="H123" s="61" t="s">
        <v>563</v>
      </c>
      <c r="I123" s="63" t="s">
        <v>564</v>
      </c>
      <c r="J123" s="63" t="s">
        <v>565</v>
      </c>
      <c r="K123" s="61">
        <v>45700</v>
      </c>
      <c r="L123" s="64">
        <v>3314229180</v>
      </c>
      <c r="M123" s="65" t="s">
        <v>566</v>
      </c>
      <c r="N123" s="63">
        <v>150</v>
      </c>
      <c r="O123" s="66">
        <v>27247.99</v>
      </c>
      <c r="P123" s="65" t="s">
        <v>44</v>
      </c>
      <c r="Q123" s="79"/>
      <c r="R123" s="79"/>
      <c r="S123" s="79"/>
      <c r="T123" s="79"/>
      <c r="U123" s="79"/>
    </row>
    <row r="124" spans="1:21" ht="60" x14ac:dyDescent="0.2">
      <c r="A124" s="61">
        <f t="shared" si="3"/>
        <v>123</v>
      </c>
      <c r="B124" s="62" t="s">
        <v>567</v>
      </c>
      <c r="C124" s="62"/>
      <c r="D124" s="61"/>
      <c r="E124" s="61" t="s">
        <v>46</v>
      </c>
      <c r="F124" s="61">
        <v>11</v>
      </c>
      <c r="G124" s="61">
        <v>12</v>
      </c>
      <c r="H124" s="61" t="s">
        <v>75</v>
      </c>
      <c r="I124" s="63" t="s">
        <v>568</v>
      </c>
      <c r="J124" s="63" t="s">
        <v>569</v>
      </c>
      <c r="K124" s="61">
        <v>45180</v>
      </c>
      <c r="L124" s="64">
        <v>3311135048</v>
      </c>
      <c r="M124" s="65" t="s">
        <v>570</v>
      </c>
      <c r="N124" s="63"/>
      <c r="O124" s="66">
        <v>27247.99</v>
      </c>
      <c r="P124" s="65" t="s">
        <v>44</v>
      </c>
      <c r="Q124" s="79"/>
      <c r="R124" s="79"/>
      <c r="S124" s="79"/>
      <c r="T124" s="79"/>
      <c r="U124" s="79"/>
    </row>
    <row r="125" spans="1:21" ht="60" x14ac:dyDescent="0.2">
      <c r="A125" s="61">
        <f t="shared" si="3"/>
        <v>124</v>
      </c>
      <c r="B125" s="62" t="s">
        <v>571</v>
      </c>
      <c r="C125" s="62"/>
      <c r="D125" s="61"/>
      <c r="E125" s="61" t="s">
        <v>46</v>
      </c>
      <c r="F125" s="61">
        <v>23</v>
      </c>
      <c r="G125" s="61">
        <v>10</v>
      </c>
      <c r="H125" s="61" t="s">
        <v>572</v>
      </c>
      <c r="I125" s="63" t="s">
        <v>573</v>
      </c>
      <c r="J125" s="63" t="s">
        <v>574</v>
      </c>
      <c r="K125" s="61">
        <v>48200</v>
      </c>
      <c r="L125" s="64" t="s">
        <v>575</v>
      </c>
      <c r="M125" s="65" t="s">
        <v>576</v>
      </c>
      <c r="N125" s="63"/>
      <c r="O125" s="66">
        <v>27247.99</v>
      </c>
      <c r="P125" s="65" t="s">
        <v>44</v>
      </c>
      <c r="Q125" s="79"/>
      <c r="R125" s="79"/>
      <c r="S125" s="79"/>
      <c r="T125" s="79"/>
      <c r="U125" s="79"/>
    </row>
    <row r="126" spans="1:21" ht="60" x14ac:dyDescent="0.2">
      <c r="A126" s="61">
        <f t="shared" si="3"/>
        <v>125</v>
      </c>
      <c r="B126" s="62" t="s">
        <v>577</v>
      </c>
      <c r="C126" s="62"/>
      <c r="D126" s="61" t="s">
        <v>46</v>
      </c>
      <c r="E126" s="61"/>
      <c r="F126" s="61">
        <v>12</v>
      </c>
      <c r="G126" s="61">
        <v>12</v>
      </c>
      <c r="H126" s="61" t="s">
        <v>51</v>
      </c>
      <c r="I126" s="63" t="s">
        <v>578</v>
      </c>
      <c r="J126" s="63" t="s">
        <v>579</v>
      </c>
      <c r="K126" s="61"/>
      <c r="L126" s="64" t="s">
        <v>580</v>
      </c>
      <c r="M126" s="65" t="s">
        <v>581</v>
      </c>
      <c r="N126" s="63"/>
      <c r="O126" s="66">
        <v>27247.99</v>
      </c>
      <c r="P126" s="65" t="s">
        <v>44</v>
      </c>
      <c r="Q126" s="79"/>
      <c r="R126" s="79"/>
      <c r="S126" s="79"/>
      <c r="T126" s="79"/>
      <c r="U126" s="79"/>
    </row>
    <row r="127" spans="1:21" ht="60" x14ac:dyDescent="0.2">
      <c r="A127" s="61">
        <f t="shared" si="3"/>
        <v>126</v>
      </c>
      <c r="B127" s="62" t="s">
        <v>582</v>
      </c>
      <c r="C127" s="62"/>
      <c r="D127" s="61"/>
      <c r="E127" s="61" t="s">
        <v>46</v>
      </c>
      <c r="F127" s="61">
        <v>12</v>
      </c>
      <c r="G127" s="61">
        <v>11</v>
      </c>
      <c r="H127" s="61" t="s">
        <v>583</v>
      </c>
      <c r="I127" s="63" t="s">
        <v>584</v>
      </c>
      <c r="J127" s="63" t="s">
        <v>238</v>
      </c>
      <c r="K127" s="61">
        <v>45730</v>
      </c>
      <c r="L127" s="64"/>
      <c r="M127" s="65" t="s">
        <v>585</v>
      </c>
      <c r="N127" s="63">
        <v>428</v>
      </c>
      <c r="O127" s="66">
        <v>27247.99</v>
      </c>
      <c r="P127" s="65" t="s">
        <v>44</v>
      </c>
      <c r="Q127" s="79"/>
      <c r="R127" s="79"/>
      <c r="S127" s="79"/>
      <c r="T127" s="79"/>
      <c r="U127" s="79"/>
    </row>
    <row r="128" spans="1:21" ht="60" x14ac:dyDescent="0.2">
      <c r="A128" s="61">
        <f t="shared" si="3"/>
        <v>127</v>
      </c>
      <c r="B128" s="62" t="s">
        <v>586</v>
      </c>
      <c r="C128" s="62"/>
      <c r="D128" s="61"/>
      <c r="E128" s="61" t="s">
        <v>46</v>
      </c>
      <c r="F128" s="61">
        <v>13</v>
      </c>
      <c r="G128" s="61">
        <v>12</v>
      </c>
      <c r="H128" s="61" t="s">
        <v>51</v>
      </c>
      <c r="I128" s="63" t="s">
        <v>587</v>
      </c>
      <c r="J128" s="63" t="s">
        <v>588</v>
      </c>
      <c r="K128" s="61">
        <v>45607</v>
      </c>
      <c r="L128" s="64">
        <v>36468423</v>
      </c>
      <c r="M128" s="65" t="s">
        <v>589</v>
      </c>
      <c r="N128" s="63"/>
      <c r="O128" s="66">
        <v>27247.99</v>
      </c>
      <c r="P128" s="65" t="s">
        <v>44</v>
      </c>
      <c r="Q128" s="79"/>
      <c r="R128" s="79"/>
      <c r="S128" s="79"/>
      <c r="T128" s="79"/>
      <c r="U128" s="79"/>
    </row>
    <row r="129" spans="1:21" ht="60" x14ac:dyDescent="0.2">
      <c r="A129" s="61">
        <f t="shared" si="3"/>
        <v>128</v>
      </c>
      <c r="B129" s="62" t="s">
        <v>590</v>
      </c>
      <c r="C129" s="62"/>
      <c r="D129" s="61"/>
      <c r="E129" s="61" t="s">
        <v>39</v>
      </c>
      <c r="F129" s="61">
        <v>56</v>
      </c>
      <c r="G129" s="61">
        <v>12</v>
      </c>
      <c r="H129" s="61" t="s">
        <v>242</v>
      </c>
      <c r="I129" s="63" t="s">
        <v>591</v>
      </c>
      <c r="J129" s="63" t="s">
        <v>592</v>
      </c>
      <c r="K129" s="61">
        <v>45400</v>
      </c>
      <c r="L129" s="64">
        <v>36172126</v>
      </c>
      <c r="M129" s="65" t="s">
        <v>593</v>
      </c>
      <c r="N129" s="63"/>
      <c r="O129" s="66">
        <v>27247.99</v>
      </c>
      <c r="P129" s="65" t="s">
        <v>44</v>
      </c>
      <c r="Q129" s="79"/>
      <c r="R129" s="79"/>
      <c r="S129" s="79"/>
      <c r="T129" s="79"/>
      <c r="U129" s="79"/>
    </row>
    <row r="130" spans="1:21" ht="60" x14ac:dyDescent="0.2">
      <c r="A130" s="61">
        <f t="shared" si="3"/>
        <v>129</v>
      </c>
      <c r="B130" s="62" t="s">
        <v>594</v>
      </c>
      <c r="C130" s="62"/>
      <c r="D130" s="61"/>
      <c r="E130" s="61" t="s">
        <v>46</v>
      </c>
      <c r="F130" s="61">
        <v>4</v>
      </c>
      <c r="G130" s="61">
        <v>4</v>
      </c>
      <c r="H130" s="61" t="s">
        <v>327</v>
      </c>
      <c r="I130" s="63" t="s">
        <v>595</v>
      </c>
      <c r="J130" s="63" t="s">
        <v>596</v>
      </c>
      <c r="K130" s="61">
        <v>47829</v>
      </c>
      <c r="L130" s="64">
        <v>3311387732</v>
      </c>
      <c r="M130" s="65" t="s">
        <v>597</v>
      </c>
      <c r="N130" s="63"/>
      <c r="O130" s="66">
        <v>27247.99</v>
      </c>
      <c r="P130" s="65" t="s">
        <v>44</v>
      </c>
      <c r="Q130" s="79"/>
      <c r="R130" s="79"/>
      <c r="S130" s="79"/>
      <c r="T130" s="79"/>
      <c r="U130" s="79"/>
    </row>
    <row r="131" spans="1:21" ht="60" x14ac:dyDescent="0.2">
      <c r="A131" s="61">
        <f t="shared" si="3"/>
        <v>130</v>
      </c>
      <c r="B131" s="62" t="s">
        <v>598</v>
      </c>
      <c r="C131" s="62"/>
      <c r="D131" s="61" t="s">
        <v>46</v>
      </c>
      <c r="E131" s="61"/>
      <c r="F131" s="61">
        <v>8</v>
      </c>
      <c r="G131" s="61">
        <v>12</v>
      </c>
      <c r="H131" s="61" t="s">
        <v>47</v>
      </c>
      <c r="I131" s="63" t="s">
        <v>599</v>
      </c>
      <c r="J131" s="63" t="s">
        <v>600</v>
      </c>
      <c r="K131" s="61">
        <v>45640</v>
      </c>
      <c r="L131" s="64">
        <v>36845067</v>
      </c>
      <c r="M131" s="65" t="s">
        <v>601</v>
      </c>
      <c r="N131" s="63"/>
      <c r="O131" s="66">
        <v>27247.99</v>
      </c>
      <c r="P131" s="65" t="s">
        <v>44</v>
      </c>
      <c r="Q131" s="79"/>
      <c r="R131" s="79"/>
      <c r="S131" s="79"/>
      <c r="T131" s="79"/>
      <c r="U131" s="79"/>
    </row>
    <row r="132" spans="1:21" ht="60" x14ac:dyDescent="0.2">
      <c r="A132" s="61">
        <f t="shared" si="3"/>
        <v>131</v>
      </c>
      <c r="B132" s="62" t="s">
        <v>602</v>
      </c>
      <c r="C132" s="62"/>
      <c r="D132" s="61"/>
      <c r="E132" s="61" t="s">
        <v>46</v>
      </c>
      <c r="F132" s="61">
        <v>12</v>
      </c>
      <c r="G132" s="61">
        <v>12</v>
      </c>
      <c r="H132" s="61" t="s">
        <v>51</v>
      </c>
      <c r="I132" s="63" t="s">
        <v>603</v>
      </c>
      <c r="J132" s="63" t="s">
        <v>579</v>
      </c>
      <c r="K132" s="61">
        <v>45590</v>
      </c>
      <c r="L132" s="64" t="s">
        <v>604</v>
      </c>
      <c r="M132" s="65" t="s">
        <v>605</v>
      </c>
      <c r="N132" s="63"/>
      <c r="O132" s="66">
        <v>27247.99</v>
      </c>
      <c r="P132" s="65" t="s">
        <v>44</v>
      </c>
      <c r="Q132" s="79"/>
      <c r="R132" s="79"/>
      <c r="S132" s="79"/>
      <c r="T132" s="79"/>
      <c r="U132" s="79"/>
    </row>
    <row r="133" spans="1:21" ht="60" x14ac:dyDescent="0.2">
      <c r="A133" s="61">
        <f t="shared" si="3"/>
        <v>132</v>
      </c>
      <c r="B133" s="62" t="s">
        <v>606</v>
      </c>
      <c r="C133" s="62"/>
      <c r="D133" s="61"/>
      <c r="E133" s="61" t="s">
        <v>46</v>
      </c>
      <c r="F133" s="61">
        <v>10</v>
      </c>
      <c r="G133" s="61">
        <v>12</v>
      </c>
      <c r="H133" s="61" t="s">
        <v>75</v>
      </c>
      <c r="I133" s="63" t="s">
        <v>607</v>
      </c>
      <c r="J133" s="63" t="s">
        <v>608</v>
      </c>
      <c r="K133" s="61">
        <v>45148</v>
      </c>
      <c r="L133" s="64" t="s">
        <v>609</v>
      </c>
      <c r="M133" s="65" t="s">
        <v>290</v>
      </c>
      <c r="N133" s="63"/>
      <c r="O133" s="66">
        <v>27247.99</v>
      </c>
      <c r="P133" s="65" t="s">
        <v>44</v>
      </c>
      <c r="Q133" s="79"/>
      <c r="R133" s="79"/>
      <c r="S133" s="79"/>
      <c r="T133" s="79"/>
      <c r="U133" s="79"/>
    </row>
    <row r="134" spans="1:21" ht="60" x14ac:dyDescent="0.2">
      <c r="A134" s="61">
        <f t="shared" si="3"/>
        <v>133</v>
      </c>
      <c r="B134" s="62" t="s">
        <v>610</v>
      </c>
      <c r="C134" s="62"/>
      <c r="D134" s="61" t="s">
        <v>39</v>
      </c>
      <c r="E134" s="61"/>
      <c r="F134" s="61">
        <v>17</v>
      </c>
      <c r="G134" s="61">
        <v>12</v>
      </c>
      <c r="H134" s="61" t="s">
        <v>47</v>
      </c>
      <c r="I134" s="63" t="s">
        <v>611</v>
      </c>
      <c r="J134" s="63" t="s">
        <v>612</v>
      </c>
      <c r="K134" s="61"/>
      <c r="L134" s="64">
        <v>3331865402</v>
      </c>
      <c r="M134" s="65" t="s">
        <v>613</v>
      </c>
      <c r="N134" s="63"/>
      <c r="O134" s="66">
        <v>27247.99</v>
      </c>
      <c r="P134" s="65" t="s">
        <v>44</v>
      </c>
      <c r="Q134" s="79"/>
      <c r="R134" s="79"/>
      <c r="S134" s="79"/>
      <c r="T134" s="79"/>
      <c r="U134" s="79"/>
    </row>
    <row r="135" spans="1:21" ht="60" x14ac:dyDescent="0.2">
      <c r="A135" s="61">
        <f t="shared" si="3"/>
        <v>134</v>
      </c>
      <c r="B135" s="62" t="s">
        <v>614</v>
      </c>
      <c r="C135" s="62"/>
      <c r="D135" s="61" t="s">
        <v>46</v>
      </c>
      <c r="E135" s="61"/>
      <c r="F135" s="61">
        <v>12</v>
      </c>
      <c r="G135" s="61">
        <v>12</v>
      </c>
      <c r="H135" s="61" t="s">
        <v>75</v>
      </c>
      <c r="I135" s="63" t="s">
        <v>615</v>
      </c>
      <c r="J135" s="63" t="s">
        <v>616</v>
      </c>
      <c r="K135" s="61">
        <v>45160</v>
      </c>
      <c r="L135" s="64">
        <v>3334600236</v>
      </c>
      <c r="M135" s="65" t="s">
        <v>617</v>
      </c>
      <c r="N135" s="63"/>
      <c r="O135" s="66">
        <v>27247.99</v>
      </c>
      <c r="P135" s="65" t="s">
        <v>44</v>
      </c>
      <c r="Q135" s="79"/>
      <c r="R135" s="79"/>
      <c r="S135" s="79"/>
      <c r="T135" s="79"/>
      <c r="U135" s="79"/>
    </row>
    <row r="136" spans="1:21" ht="60" x14ac:dyDescent="0.2">
      <c r="A136" s="61">
        <f t="shared" si="3"/>
        <v>135</v>
      </c>
      <c r="B136" s="62" t="s">
        <v>618</v>
      </c>
      <c r="C136" s="62"/>
      <c r="D136" s="61" t="s">
        <v>39</v>
      </c>
      <c r="E136" s="61"/>
      <c r="F136" s="61">
        <v>32</v>
      </c>
      <c r="G136" s="61">
        <v>12</v>
      </c>
      <c r="H136" s="61" t="s">
        <v>40</v>
      </c>
      <c r="I136" s="63" t="s">
        <v>619</v>
      </c>
      <c r="J136" s="63" t="s">
        <v>620</v>
      </c>
      <c r="K136" s="61">
        <v>44300</v>
      </c>
      <c r="L136" s="64"/>
      <c r="M136" s="65" t="s">
        <v>621</v>
      </c>
      <c r="N136" s="63">
        <v>11204</v>
      </c>
      <c r="O136" s="66">
        <v>27247.99</v>
      </c>
      <c r="P136" s="65" t="s">
        <v>44</v>
      </c>
      <c r="Q136" s="79"/>
      <c r="R136" s="79"/>
      <c r="S136" s="79"/>
      <c r="T136" s="79"/>
      <c r="U136" s="79"/>
    </row>
    <row r="137" spans="1:21" ht="60" x14ac:dyDescent="0.2">
      <c r="A137" s="61">
        <f t="shared" si="3"/>
        <v>136</v>
      </c>
      <c r="B137" s="62" t="s">
        <v>622</v>
      </c>
      <c r="C137" s="62"/>
      <c r="D137" s="61" t="s">
        <v>39</v>
      </c>
      <c r="E137" s="61"/>
      <c r="F137" s="61">
        <v>40</v>
      </c>
      <c r="G137" s="61">
        <v>12</v>
      </c>
      <c r="H137" s="61" t="s">
        <v>40</v>
      </c>
      <c r="I137" s="63" t="s">
        <v>623</v>
      </c>
      <c r="J137" s="63" t="s">
        <v>624</v>
      </c>
      <c r="K137" s="61">
        <v>44720</v>
      </c>
      <c r="L137" s="64">
        <v>3331396281</v>
      </c>
      <c r="M137" s="65" t="s">
        <v>625</v>
      </c>
      <c r="N137" s="63"/>
      <c r="O137" s="66">
        <v>27247.99</v>
      </c>
      <c r="P137" s="65" t="s">
        <v>44</v>
      </c>
      <c r="Q137" s="79"/>
      <c r="R137" s="79"/>
      <c r="S137" s="79"/>
      <c r="T137" s="79"/>
      <c r="U137" s="79"/>
    </row>
    <row r="138" spans="1:21" ht="60" x14ac:dyDescent="0.2">
      <c r="A138" s="61">
        <f t="shared" si="3"/>
        <v>137</v>
      </c>
      <c r="B138" s="62" t="s">
        <v>626</v>
      </c>
      <c r="C138" s="62"/>
      <c r="D138" s="61"/>
      <c r="E138" s="61" t="s">
        <v>46</v>
      </c>
      <c r="F138" s="61">
        <v>3</v>
      </c>
      <c r="G138" s="61">
        <v>12</v>
      </c>
      <c r="H138" s="61" t="s">
        <v>242</v>
      </c>
      <c r="I138" s="63" t="s">
        <v>627</v>
      </c>
      <c r="J138" s="63" t="s">
        <v>628</v>
      </c>
      <c r="K138" s="61">
        <v>45402</v>
      </c>
      <c r="L138" s="64">
        <v>36812777</v>
      </c>
      <c r="M138" s="65" t="s">
        <v>629</v>
      </c>
      <c r="N138" s="63"/>
      <c r="O138" s="66">
        <v>27247.99</v>
      </c>
      <c r="P138" s="65" t="s">
        <v>44</v>
      </c>
      <c r="Q138" s="79"/>
      <c r="R138" s="79"/>
      <c r="S138" s="79"/>
      <c r="T138" s="79"/>
      <c r="U138" s="79"/>
    </row>
    <row r="139" spans="1:21" ht="60" x14ac:dyDescent="0.2">
      <c r="A139" s="61">
        <f t="shared" si="3"/>
        <v>138</v>
      </c>
      <c r="B139" s="62" t="s">
        <v>630</v>
      </c>
      <c r="C139" s="62"/>
      <c r="D139" s="61" t="s">
        <v>46</v>
      </c>
      <c r="E139" s="61"/>
      <c r="F139" s="61">
        <v>18</v>
      </c>
      <c r="G139" s="61">
        <v>4</v>
      </c>
      <c r="H139" s="61" t="s">
        <v>327</v>
      </c>
      <c r="I139" s="63" t="s">
        <v>631</v>
      </c>
      <c r="J139" s="63" t="s">
        <v>632</v>
      </c>
      <c r="K139" s="61">
        <v>47860</v>
      </c>
      <c r="L139" s="64" t="s">
        <v>633</v>
      </c>
      <c r="M139" s="65" t="s">
        <v>378</v>
      </c>
      <c r="N139" s="63"/>
      <c r="O139" s="66">
        <v>27247.99</v>
      </c>
      <c r="P139" s="65" t="s">
        <v>44</v>
      </c>
      <c r="Q139" s="79"/>
      <c r="R139" s="79"/>
      <c r="S139" s="79"/>
      <c r="T139" s="79"/>
      <c r="U139" s="79"/>
    </row>
    <row r="140" spans="1:21" ht="60" x14ac:dyDescent="0.2">
      <c r="A140" s="61">
        <f t="shared" si="3"/>
        <v>139</v>
      </c>
      <c r="B140" s="62" t="s">
        <v>634</v>
      </c>
      <c r="C140" s="62"/>
      <c r="D140" s="61" t="s">
        <v>39</v>
      </c>
      <c r="E140" s="61"/>
      <c r="F140" s="61">
        <v>14</v>
      </c>
      <c r="G140" s="61">
        <v>12</v>
      </c>
      <c r="H140" s="61" t="s">
        <v>40</v>
      </c>
      <c r="I140" s="63" t="s">
        <v>635</v>
      </c>
      <c r="J140" s="63" t="s">
        <v>636</v>
      </c>
      <c r="K140" s="61">
        <v>44600</v>
      </c>
      <c r="L140" s="64">
        <v>36151676</v>
      </c>
      <c r="M140" s="65" t="s">
        <v>637</v>
      </c>
      <c r="N140" s="63"/>
      <c r="O140" s="66">
        <v>27247.99</v>
      </c>
      <c r="P140" s="65" t="s">
        <v>44</v>
      </c>
      <c r="Q140" s="79"/>
      <c r="R140" s="79"/>
      <c r="S140" s="79"/>
      <c r="T140" s="79"/>
      <c r="U140" s="79"/>
    </row>
    <row r="141" spans="1:21" ht="105" x14ac:dyDescent="0.2">
      <c r="A141" s="61">
        <f t="shared" si="3"/>
        <v>140</v>
      </c>
      <c r="B141" s="68" t="s">
        <v>638</v>
      </c>
      <c r="C141" s="68"/>
      <c r="D141" s="69"/>
      <c r="E141" s="69" t="s">
        <v>39</v>
      </c>
      <c r="F141" s="69">
        <v>9</v>
      </c>
      <c r="G141" s="69">
        <v>12</v>
      </c>
      <c r="H141" s="61" t="s">
        <v>40</v>
      </c>
      <c r="I141" s="70" t="s">
        <v>639</v>
      </c>
      <c r="J141" s="70" t="s">
        <v>640</v>
      </c>
      <c r="K141" s="69">
        <v>44260</v>
      </c>
      <c r="L141" s="69"/>
      <c r="M141" s="70" t="s">
        <v>83</v>
      </c>
      <c r="N141" s="71">
        <v>11204</v>
      </c>
      <c r="O141" s="66">
        <v>27247.99</v>
      </c>
      <c r="P141" s="65" t="s">
        <v>84</v>
      </c>
      <c r="Q141" s="79"/>
      <c r="R141" s="79"/>
      <c r="S141" s="79"/>
      <c r="T141" s="79"/>
      <c r="U141" s="79"/>
    </row>
    <row r="142" spans="1:21" ht="60" x14ac:dyDescent="0.2">
      <c r="A142" s="61">
        <f t="shared" si="3"/>
        <v>141</v>
      </c>
      <c r="B142" s="62" t="s">
        <v>641</v>
      </c>
      <c r="C142" s="62"/>
      <c r="D142" s="61"/>
      <c r="E142" s="61" t="s">
        <v>39</v>
      </c>
      <c r="F142" s="61">
        <v>59</v>
      </c>
      <c r="G142" s="61">
        <v>12</v>
      </c>
      <c r="H142" s="61" t="s">
        <v>40</v>
      </c>
      <c r="I142" s="63" t="s">
        <v>642</v>
      </c>
      <c r="J142" s="63" t="s">
        <v>643</v>
      </c>
      <c r="K142" s="61">
        <v>44250</v>
      </c>
      <c r="L142" s="64">
        <v>15050332</v>
      </c>
      <c r="M142" s="65" t="s">
        <v>644</v>
      </c>
      <c r="N142" s="63"/>
      <c r="O142" s="66">
        <v>27247.99</v>
      </c>
      <c r="P142" s="65" t="s">
        <v>44</v>
      </c>
      <c r="Q142" s="79"/>
      <c r="R142" s="79"/>
      <c r="S142" s="79"/>
      <c r="T142" s="79"/>
      <c r="U142" s="79"/>
    </row>
    <row r="143" spans="1:21" ht="60" x14ac:dyDescent="0.2">
      <c r="A143" s="61">
        <f t="shared" si="3"/>
        <v>142</v>
      </c>
      <c r="B143" s="62" t="s">
        <v>645</v>
      </c>
      <c r="C143" s="62"/>
      <c r="D143" s="61"/>
      <c r="E143" s="61" t="s">
        <v>39</v>
      </c>
      <c r="F143" s="61">
        <v>18</v>
      </c>
      <c r="G143" s="61"/>
      <c r="H143" s="61" t="s">
        <v>363</v>
      </c>
      <c r="I143" s="63" t="s">
        <v>646</v>
      </c>
      <c r="J143" s="63" t="s">
        <v>647</v>
      </c>
      <c r="K143" s="61"/>
      <c r="L143" s="64"/>
      <c r="M143" s="65" t="s">
        <v>648</v>
      </c>
      <c r="N143" s="63"/>
      <c r="O143" s="66">
        <v>27247.99</v>
      </c>
      <c r="P143" s="65" t="s">
        <v>44</v>
      </c>
      <c r="Q143" s="79"/>
      <c r="R143" s="79"/>
      <c r="S143" s="79"/>
      <c r="T143" s="79"/>
      <c r="U143" s="79"/>
    </row>
    <row r="144" spans="1:21" ht="60" x14ac:dyDescent="0.2">
      <c r="A144" s="61">
        <f t="shared" si="3"/>
        <v>143</v>
      </c>
      <c r="B144" s="62" t="s">
        <v>649</v>
      </c>
      <c r="C144" s="62"/>
      <c r="D144" s="61"/>
      <c r="E144" s="61" t="s">
        <v>39</v>
      </c>
      <c r="F144" s="61">
        <v>10</v>
      </c>
      <c r="G144" s="61">
        <v>9</v>
      </c>
      <c r="H144" s="61" t="s">
        <v>101</v>
      </c>
      <c r="I144" s="63" t="s">
        <v>650</v>
      </c>
      <c r="J144" s="63" t="s">
        <v>651</v>
      </c>
      <c r="K144" s="61">
        <v>48315</v>
      </c>
      <c r="L144" s="64">
        <v>3221713602</v>
      </c>
      <c r="M144" s="65" t="s">
        <v>652</v>
      </c>
      <c r="N144" s="63"/>
      <c r="O144" s="66">
        <v>27247.99</v>
      </c>
      <c r="P144" s="65" t="s">
        <v>44</v>
      </c>
      <c r="Q144" s="79"/>
      <c r="R144" s="79"/>
      <c r="S144" s="79"/>
      <c r="T144" s="79"/>
      <c r="U144" s="79"/>
    </row>
    <row r="145" spans="1:21" ht="60" x14ac:dyDescent="0.2">
      <c r="A145" s="61">
        <f t="shared" si="3"/>
        <v>144</v>
      </c>
      <c r="B145" s="62" t="s">
        <v>653</v>
      </c>
      <c r="C145" s="62"/>
      <c r="D145" s="61" t="s">
        <v>39</v>
      </c>
      <c r="E145" s="61"/>
      <c r="F145" s="61">
        <v>13</v>
      </c>
      <c r="G145" s="61">
        <v>12</v>
      </c>
      <c r="H145" s="61" t="s">
        <v>40</v>
      </c>
      <c r="I145" s="63" t="s">
        <v>654</v>
      </c>
      <c r="J145" s="63" t="s">
        <v>655</v>
      </c>
      <c r="K145" s="61"/>
      <c r="L145" s="64">
        <v>3313855722</v>
      </c>
      <c r="M145" s="65" t="s">
        <v>290</v>
      </c>
      <c r="N145" s="63">
        <v>11204</v>
      </c>
      <c r="O145" s="66">
        <v>27247.99</v>
      </c>
      <c r="P145" s="65" t="s">
        <v>44</v>
      </c>
      <c r="Q145" s="79"/>
      <c r="R145" s="79"/>
      <c r="S145" s="79"/>
      <c r="T145" s="79"/>
      <c r="U145" s="79"/>
    </row>
    <row r="146" spans="1:21" ht="60" x14ac:dyDescent="0.2">
      <c r="A146" s="61">
        <f t="shared" si="3"/>
        <v>145</v>
      </c>
      <c r="B146" s="62" t="s">
        <v>656</v>
      </c>
      <c r="C146" s="62"/>
      <c r="D146" s="61"/>
      <c r="E146" s="61" t="s">
        <v>46</v>
      </c>
      <c r="F146" s="61">
        <v>14</v>
      </c>
      <c r="G146" s="61">
        <v>12</v>
      </c>
      <c r="H146" s="61" t="s">
        <v>75</v>
      </c>
      <c r="I146" s="63" t="s">
        <v>657</v>
      </c>
      <c r="J146" s="63" t="s">
        <v>658</v>
      </c>
      <c r="K146" s="61">
        <v>45070</v>
      </c>
      <c r="L146" s="64">
        <v>38271661</v>
      </c>
      <c r="M146" s="65" t="s">
        <v>659</v>
      </c>
      <c r="N146" s="63"/>
      <c r="O146" s="66">
        <v>27247.99</v>
      </c>
      <c r="P146" s="65" t="s">
        <v>44</v>
      </c>
      <c r="Q146" s="79"/>
      <c r="R146" s="79"/>
      <c r="S146" s="79"/>
      <c r="T146" s="79"/>
      <c r="U146" s="79"/>
    </row>
    <row r="147" spans="1:21" ht="60" x14ac:dyDescent="0.2">
      <c r="A147" s="61">
        <f t="shared" si="3"/>
        <v>146</v>
      </c>
      <c r="B147" s="62" t="s">
        <v>660</v>
      </c>
      <c r="C147" s="62"/>
      <c r="D147" s="61" t="s">
        <v>46</v>
      </c>
      <c r="E147" s="61"/>
      <c r="F147" s="61">
        <v>15</v>
      </c>
      <c r="G147" s="61">
        <v>12</v>
      </c>
      <c r="H147" s="61" t="s">
        <v>75</v>
      </c>
      <c r="I147" s="63" t="s">
        <v>657</v>
      </c>
      <c r="J147" s="63" t="s">
        <v>658</v>
      </c>
      <c r="K147" s="61">
        <v>45070</v>
      </c>
      <c r="L147" s="64">
        <v>38271661</v>
      </c>
      <c r="M147" s="65" t="s">
        <v>661</v>
      </c>
      <c r="N147" s="63"/>
      <c r="O147" s="66">
        <v>27247.99</v>
      </c>
      <c r="P147" s="65" t="s">
        <v>44</v>
      </c>
      <c r="Q147" s="79"/>
      <c r="R147" s="79"/>
      <c r="S147" s="79"/>
      <c r="T147" s="79"/>
      <c r="U147" s="79"/>
    </row>
    <row r="148" spans="1:21" ht="60" x14ac:dyDescent="0.2">
      <c r="A148" s="61">
        <f t="shared" si="3"/>
        <v>147</v>
      </c>
      <c r="B148" s="62" t="s">
        <v>662</v>
      </c>
      <c r="C148" s="62"/>
      <c r="D148" s="61" t="s">
        <v>46</v>
      </c>
      <c r="E148" s="61"/>
      <c r="F148" s="61">
        <v>19</v>
      </c>
      <c r="G148" s="61">
        <v>6</v>
      </c>
      <c r="H148" s="61" t="s">
        <v>663</v>
      </c>
      <c r="I148" s="63" t="s">
        <v>664</v>
      </c>
      <c r="J148" s="63"/>
      <c r="K148" s="61">
        <v>49760</v>
      </c>
      <c r="L148" s="64">
        <v>4138001</v>
      </c>
      <c r="M148" s="65" t="s">
        <v>665</v>
      </c>
      <c r="N148" s="63"/>
      <c r="O148" s="66">
        <v>27247.99</v>
      </c>
      <c r="P148" s="65" t="s">
        <v>44</v>
      </c>
      <c r="Q148" s="79"/>
      <c r="R148" s="79"/>
      <c r="S148" s="79"/>
      <c r="T148" s="79"/>
      <c r="U148" s="79"/>
    </row>
    <row r="149" spans="1:21" ht="60" x14ac:dyDescent="0.2">
      <c r="A149" s="61">
        <f t="shared" si="3"/>
        <v>148</v>
      </c>
      <c r="B149" s="62" t="s">
        <v>666</v>
      </c>
      <c r="C149" s="62"/>
      <c r="D149" s="61"/>
      <c r="E149" s="61" t="s">
        <v>39</v>
      </c>
      <c r="F149" s="61">
        <v>15</v>
      </c>
      <c r="G149" s="61">
        <v>12</v>
      </c>
      <c r="H149" s="61" t="s">
        <v>40</v>
      </c>
      <c r="I149" s="63" t="s">
        <v>667</v>
      </c>
      <c r="J149" s="63"/>
      <c r="K149" s="61"/>
      <c r="L149" s="64">
        <v>3310213450</v>
      </c>
      <c r="M149" s="65" t="s">
        <v>63</v>
      </c>
      <c r="N149" s="63"/>
      <c r="O149" s="66">
        <v>27247.99</v>
      </c>
      <c r="P149" s="65" t="s">
        <v>44</v>
      </c>
      <c r="Q149" s="79"/>
      <c r="R149" s="79"/>
      <c r="S149" s="79"/>
      <c r="T149" s="79"/>
      <c r="U149" s="79"/>
    </row>
    <row r="150" spans="1:21" ht="60" x14ac:dyDescent="0.2">
      <c r="A150" s="61">
        <f t="shared" si="3"/>
        <v>149</v>
      </c>
      <c r="B150" s="62" t="s">
        <v>668</v>
      </c>
      <c r="C150" s="62"/>
      <c r="D150" s="61"/>
      <c r="E150" s="61" t="s">
        <v>39</v>
      </c>
      <c r="F150" s="61">
        <v>36</v>
      </c>
      <c r="G150" s="61">
        <v>12</v>
      </c>
      <c r="H150" s="61" t="s">
        <v>242</v>
      </c>
      <c r="I150" s="63" t="s">
        <v>669</v>
      </c>
      <c r="J150" s="63" t="s">
        <v>670</v>
      </c>
      <c r="K150" s="61">
        <v>45405</v>
      </c>
      <c r="L150" s="64"/>
      <c r="M150" s="65" t="s">
        <v>671</v>
      </c>
      <c r="N150" s="63"/>
      <c r="O150" s="66">
        <v>27247.99</v>
      </c>
      <c r="P150" s="65" t="s">
        <v>44</v>
      </c>
      <c r="Q150" s="79"/>
      <c r="R150" s="79"/>
      <c r="S150" s="79"/>
      <c r="T150" s="79"/>
      <c r="U150" s="79"/>
    </row>
    <row r="151" spans="1:21" ht="60" x14ac:dyDescent="0.2">
      <c r="A151" s="61">
        <f t="shared" si="3"/>
        <v>150</v>
      </c>
      <c r="B151" s="62" t="s">
        <v>672</v>
      </c>
      <c r="C151" s="62"/>
      <c r="D151" s="61" t="s">
        <v>46</v>
      </c>
      <c r="E151" s="61"/>
      <c r="F151" s="61">
        <v>3</v>
      </c>
      <c r="G151" s="61">
        <v>8</v>
      </c>
      <c r="H151" s="61" t="s">
        <v>673</v>
      </c>
      <c r="I151" s="63" t="s">
        <v>674</v>
      </c>
      <c r="J151" s="63"/>
      <c r="K151" s="61">
        <v>48930</v>
      </c>
      <c r="L151" s="64">
        <v>3171043044</v>
      </c>
      <c r="M151" s="65" t="s">
        <v>675</v>
      </c>
      <c r="N151" s="63">
        <v>189</v>
      </c>
      <c r="O151" s="66">
        <v>27247.99</v>
      </c>
      <c r="P151" s="65" t="s">
        <v>44</v>
      </c>
      <c r="Q151" s="79"/>
      <c r="R151" s="79"/>
      <c r="S151" s="79"/>
      <c r="T151" s="79"/>
      <c r="U151" s="79"/>
    </row>
    <row r="152" spans="1:21" ht="60" x14ac:dyDescent="0.2">
      <c r="A152" s="61">
        <f t="shared" si="3"/>
        <v>151</v>
      </c>
      <c r="B152" s="62" t="s">
        <v>676</v>
      </c>
      <c r="C152" s="62"/>
      <c r="D152" s="61" t="s">
        <v>46</v>
      </c>
      <c r="E152" s="61"/>
      <c r="F152" s="61">
        <v>13</v>
      </c>
      <c r="G152" s="61">
        <v>12</v>
      </c>
      <c r="H152" s="61" t="s">
        <v>47</v>
      </c>
      <c r="I152" s="63" t="s">
        <v>677</v>
      </c>
      <c r="J152" s="63" t="s">
        <v>678</v>
      </c>
      <c r="K152" s="61">
        <v>45650</v>
      </c>
      <c r="L152" s="64" t="s">
        <v>679</v>
      </c>
      <c r="M152" s="65" t="s">
        <v>680</v>
      </c>
      <c r="N152" s="63"/>
      <c r="O152" s="66">
        <v>27247.99</v>
      </c>
      <c r="P152" s="65" t="s">
        <v>44</v>
      </c>
      <c r="Q152" s="79"/>
      <c r="R152" s="79"/>
      <c r="S152" s="79"/>
      <c r="T152" s="79"/>
      <c r="U152" s="79"/>
    </row>
    <row r="153" spans="1:21" ht="60" x14ac:dyDescent="0.2">
      <c r="A153" s="61">
        <f t="shared" si="3"/>
        <v>152</v>
      </c>
      <c r="B153" s="62" t="s">
        <v>681</v>
      </c>
      <c r="C153" s="62"/>
      <c r="D153" s="61" t="s">
        <v>39</v>
      </c>
      <c r="E153" s="61"/>
      <c r="F153" s="61">
        <v>9</v>
      </c>
      <c r="G153" s="61">
        <v>3</v>
      </c>
      <c r="H153" s="61" t="s">
        <v>287</v>
      </c>
      <c r="I153" s="63" t="s">
        <v>682</v>
      </c>
      <c r="J153" s="63" t="s">
        <v>683</v>
      </c>
      <c r="K153" s="61">
        <v>47698</v>
      </c>
      <c r="L153" s="64">
        <v>3781015441</v>
      </c>
      <c r="M153" s="65" t="s">
        <v>684</v>
      </c>
      <c r="N153" s="63"/>
      <c r="O153" s="66">
        <v>27247.99</v>
      </c>
      <c r="P153" s="65" t="s">
        <v>44</v>
      </c>
      <c r="Q153" s="79"/>
      <c r="R153" s="79"/>
      <c r="S153" s="79"/>
      <c r="T153" s="79"/>
      <c r="U153" s="79"/>
    </row>
    <row r="154" spans="1:21" ht="60" x14ac:dyDescent="0.2">
      <c r="A154" s="61">
        <f t="shared" si="3"/>
        <v>153</v>
      </c>
      <c r="B154" s="62" t="s">
        <v>685</v>
      </c>
      <c r="C154" s="62"/>
      <c r="D154" s="61"/>
      <c r="E154" s="61" t="s">
        <v>46</v>
      </c>
      <c r="F154" s="61">
        <v>14</v>
      </c>
      <c r="G154" s="61">
        <v>4</v>
      </c>
      <c r="H154" s="61" t="s">
        <v>517</v>
      </c>
      <c r="I154" s="63" t="s">
        <v>686</v>
      </c>
      <c r="J154" s="63" t="s">
        <v>519</v>
      </c>
      <c r="K154" s="61">
        <v>47750</v>
      </c>
      <c r="L154" s="64">
        <v>13919173814</v>
      </c>
      <c r="M154" s="65" t="s">
        <v>83</v>
      </c>
      <c r="N154" s="63"/>
      <c r="O154" s="66">
        <v>27247.99</v>
      </c>
      <c r="P154" s="65" t="s">
        <v>44</v>
      </c>
      <c r="Q154" s="79"/>
      <c r="R154" s="79"/>
      <c r="S154" s="79"/>
      <c r="T154" s="79"/>
      <c r="U154" s="79"/>
    </row>
    <row r="155" spans="1:21" ht="60" x14ac:dyDescent="0.2">
      <c r="A155" s="61">
        <f t="shared" si="3"/>
        <v>154</v>
      </c>
      <c r="B155" s="62" t="s">
        <v>687</v>
      </c>
      <c r="C155" s="62"/>
      <c r="D155" s="61"/>
      <c r="E155" s="61" t="s">
        <v>39</v>
      </c>
      <c r="F155" s="61">
        <v>48</v>
      </c>
      <c r="G155" s="61">
        <v>12</v>
      </c>
      <c r="H155" s="61" t="s">
        <v>40</v>
      </c>
      <c r="I155" s="63" t="s">
        <v>688</v>
      </c>
      <c r="J155" s="63" t="s">
        <v>689</v>
      </c>
      <c r="K155" s="61">
        <v>44280</v>
      </c>
      <c r="L155" s="64">
        <v>38237933</v>
      </c>
      <c r="M155" s="65" t="s">
        <v>54</v>
      </c>
      <c r="N155" s="63"/>
      <c r="O155" s="66">
        <v>27247.99</v>
      </c>
      <c r="P155" s="65" t="s">
        <v>44</v>
      </c>
      <c r="Q155" s="79"/>
      <c r="R155" s="79"/>
      <c r="S155" s="79"/>
      <c r="T155" s="79"/>
      <c r="U155" s="79"/>
    </row>
    <row r="156" spans="1:21" ht="60" x14ac:dyDescent="0.2">
      <c r="A156" s="61">
        <f t="shared" si="3"/>
        <v>155</v>
      </c>
      <c r="B156" s="62" t="s">
        <v>690</v>
      </c>
      <c r="C156" s="62"/>
      <c r="D156" s="61" t="s">
        <v>46</v>
      </c>
      <c r="E156" s="61"/>
      <c r="F156" s="61">
        <v>10</v>
      </c>
      <c r="G156" s="61">
        <v>3</v>
      </c>
      <c r="H156" s="61" t="s">
        <v>554</v>
      </c>
      <c r="I156" s="63" t="s">
        <v>691</v>
      </c>
      <c r="J156" s="63" t="s">
        <v>692</v>
      </c>
      <c r="K156" s="61">
        <v>47935</v>
      </c>
      <c r="L156" s="64">
        <v>13459120472</v>
      </c>
      <c r="M156" s="65" t="s">
        <v>693</v>
      </c>
      <c r="N156" s="63"/>
      <c r="O156" s="66">
        <v>27247.99</v>
      </c>
      <c r="P156" s="65" t="s">
        <v>44</v>
      </c>
      <c r="Q156" s="79"/>
      <c r="R156" s="79"/>
      <c r="S156" s="79"/>
      <c r="T156" s="79"/>
      <c r="U156" s="79"/>
    </row>
    <row r="157" spans="1:21" ht="90" x14ac:dyDescent="0.2">
      <c r="A157" s="61">
        <f t="shared" si="3"/>
        <v>156</v>
      </c>
      <c r="B157" s="62" t="s">
        <v>694</v>
      </c>
      <c r="C157" s="62"/>
      <c r="D157" s="61" t="s">
        <v>39</v>
      </c>
      <c r="E157" s="61"/>
      <c r="F157" s="61">
        <v>5</v>
      </c>
      <c r="G157" s="61">
        <v>9</v>
      </c>
      <c r="H157" s="61" t="s">
        <v>101</v>
      </c>
      <c r="I157" s="63" t="s">
        <v>695</v>
      </c>
      <c r="J157" s="63" t="s">
        <v>696</v>
      </c>
      <c r="K157" s="61">
        <v>48315</v>
      </c>
      <c r="L157" s="64">
        <v>3221828543</v>
      </c>
      <c r="M157" s="65" t="s">
        <v>697</v>
      </c>
      <c r="N157" s="63"/>
      <c r="O157" s="66">
        <v>27247.99</v>
      </c>
      <c r="P157" s="65" t="s">
        <v>44</v>
      </c>
      <c r="Q157" s="79"/>
      <c r="R157" s="79"/>
      <c r="S157" s="79"/>
      <c r="T157" s="79"/>
      <c r="U157" s="79"/>
    </row>
    <row r="158" spans="1:21" ht="75" x14ac:dyDescent="0.2">
      <c r="A158" s="61">
        <f t="shared" si="3"/>
        <v>157</v>
      </c>
      <c r="B158" s="62" t="s">
        <v>698</v>
      </c>
      <c r="C158" s="62"/>
      <c r="D158" s="61" t="s">
        <v>39</v>
      </c>
      <c r="E158" s="61"/>
      <c r="F158" s="61">
        <v>4</v>
      </c>
      <c r="G158" s="61">
        <v>9</v>
      </c>
      <c r="H158" s="61" t="s">
        <v>699</v>
      </c>
      <c r="I158" s="63" t="s">
        <v>700</v>
      </c>
      <c r="J158" s="63" t="s">
        <v>701</v>
      </c>
      <c r="K158" s="61">
        <v>48450</v>
      </c>
      <c r="L158" s="64" t="s">
        <v>702</v>
      </c>
      <c r="M158" s="65" t="s">
        <v>703</v>
      </c>
      <c r="N158" s="63"/>
      <c r="O158" s="66">
        <v>27247.99</v>
      </c>
      <c r="P158" s="65" t="s">
        <v>44</v>
      </c>
      <c r="Q158" s="79"/>
      <c r="R158" s="79"/>
      <c r="S158" s="79"/>
      <c r="T158" s="79"/>
      <c r="U158" s="79"/>
    </row>
    <row r="159" spans="1:21" ht="60" x14ac:dyDescent="0.2">
      <c r="A159" s="61">
        <f t="shared" si="3"/>
        <v>158</v>
      </c>
      <c r="B159" s="62" t="s">
        <v>704</v>
      </c>
      <c r="C159" s="62"/>
      <c r="D159" s="61"/>
      <c r="E159" s="61" t="s">
        <v>39</v>
      </c>
      <c r="F159" s="61">
        <v>11</v>
      </c>
      <c r="G159" s="61">
        <v>12</v>
      </c>
      <c r="H159" s="61" t="s">
        <v>40</v>
      </c>
      <c r="I159" s="63" t="s">
        <v>705</v>
      </c>
      <c r="J159" s="63" t="s">
        <v>706</v>
      </c>
      <c r="K159" s="61">
        <v>45180</v>
      </c>
      <c r="L159" s="64">
        <v>3317969070</v>
      </c>
      <c r="M159" s="65" t="s">
        <v>128</v>
      </c>
      <c r="N159" s="63">
        <v>11204</v>
      </c>
      <c r="O159" s="66">
        <v>27247.99</v>
      </c>
      <c r="P159" s="65" t="s">
        <v>44</v>
      </c>
      <c r="Q159" s="79"/>
      <c r="R159" s="79"/>
      <c r="S159" s="79"/>
      <c r="T159" s="79"/>
      <c r="U159" s="79"/>
    </row>
    <row r="160" spans="1:21" ht="60" x14ac:dyDescent="0.2">
      <c r="A160" s="61">
        <f t="shared" si="3"/>
        <v>159</v>
      </c>
      <c r="B160" s="62" t="s">
        <v>707</v>
      </c>
      <c r="C160" s="62"/>
      <c r="D160" s="61"/>
      <c r="E160" s="61" t="s">
        <v>39</v>
      </c>
      <c r="F160" s="61">
        <v>8</v>
      </c>
      <c r="G160" s="61">
        <v>12</v>
      </c>
      <c r="H160" s="61" t="s">
        <v>40</v>
      </c>
      <c r="I160" s="63" t="s">
        <v>708</v>
      </c>
      <c r="J160" s="63" t="s">
        <v>709</v>
      </c>
      <c r="K160" s="61">
        <v>44710</v>
      </c>
      <c r="L160" s="64">
        <v>36006133</v>
      </c>
      <c r="M160" s="65" t="s">
        <v>710</v>
      </c>
      <c r="N160" s="63">
        <v>11204</v>
      </c>
      <c r="O160" s="66">
        <v>27247.99</v>
      </c>
      <c r="P160" s="65" t="s">
        <v>44</v>
      </c>
      <c r="Q160" s="79"/>
      <c r="R160" s="79"/>
      <c r="S160" s="79"/>
      <c r="T160" s="79"/>
      <c r="U160" s="79"/>
    </row>
    <row r="161" spans="1:21" ht="60" x14ac:dyDescent="0.2">
      <c r="A161" s="61">
        <f t="shared" si="3"/>
        <v>160</v>
      </c>
      <c r="B161" s="62" t="s">
        <v>711</v>
      </c>
      <c r="C161" s="62"/>
      <c r="D161" s="61" t="s">
        <v>46</v>
      </c>
      <c r="E161" s="61"/>
      <c r="F161" s="61">
        <v>20</v>
      </c>
      <c r="G161" s="61">
        <v>11</v>
      </c>
      <c r="H161" s="61" t="s">
        <v>292</v>
      </c>
      <c r="I161" s="63" t="s">
        <v>712</v>
      </c>
      <c r="J161" s="63" t="s">
        <v>713</v>
      </c>
      <c r="K161" s="61">
        <v>46400</v>
      </c>
      <c r="L161" s="64"/>
      <c r="M161" s="65" t="s">
        <v>714</v>
      </c>
      <c r="N161" s="63"/>
      <c r="O161" s="66">
        <v>27247.99</v>
      </c>
      <c r="P161" s="65" t="s">
        <v>44</v>
      </c>
      <c r="Q161" s="79"/>
      <c r="R161" s="79"/>
      <c r="S161" s="79"/>
      <c r="T161" s="79"/>
      <c r="U161" s="79"/>
    </row>
    <row r="162" spans="1:21" ht="60" x14ac:dyDescent="0.2">
      <c r="A162" s="61">
        <f t="shared" si="3"/>
        <v>161</v>
      </c>
      <c r="B162" s="62" t="s">
        <v>715</v>
      </c>
      <c r="C162" s="62"/>
      <c r="D162" s="61" t="s">
        <v>46</v>
      </c>
      <c r="E162" s="61"/>
      <c r="F162" s="61">
        <v>18</v>
      </c>
      <c r="G162" s="61">
        <v>11</v>
      </c>
      <c r="H162" s="61" t="s">
        <v>292</v>
      </c>
      <c r="I162" s="63" t="s">
        <v>712</v>
      </c>
      <c r="J162" s="63" t="s">
        <v>713</v>
      </c>
      <c r="K162" s="61">
        <v>46400</v>
      </c>
      <c r="L162" s="64"/>
      <c r="M162" s="65" t="s">
        <v>714</v>
      </c>
      <c r="N162" s="63"/>
      <c r="O162" s="66">
        <v>27247.99</v>
      </c>
      <c r="P162" s="65" t="s">
        <v>44</v>
      </c>
      <c r="Q162" s="79"/>
      <c r="R162" s="79"/>
      <c r="S162" s="79"/>
      <c r="T162" s="79"/>
      <c r="U162" s="79"/>
    </row>
    <row r="163" spans="1:21" ht="60" x14ac:dyDescent="0.2">
      <c r="A163" s="61">
        <f t="shared" si="3"/>
        <v>162</v>
      </c>
      <c r="B163" s="62" t="s">
        <v>716</v>
      </c>
      <c r="C163" s="62"/>
      <c r="D163" s="61"/>
      <c r="E163" s="61" t="s">
        <v>46</v>
      </c>
      <c r="F163" s="61">
        <v>24</v>
      </c>
      <c r="G163" s="61">
        <v>11</v>
      </c>
      <c r="H163" s="61" t="s">
        <v>292</v>
      </c>
      <c r="I163" s="63" t="s">
        <v>712</v>
      </c>
      <c r="J163" s="63" t="s">
        <v>713</v>
      </c>
      <c r="K163" s="61">
        <v>46400</v>
      </c>
      <c r="L163" s="64"/>
      <c r="M163" s="65" t="s">
        <v>714</v>
      </c>
      <c r="N163" s="63"/>
      <c r="O163" s="66">
        <v>27247.99</v>
      </c>
      <c r="P163" s="65" t="s">
        <v>44</v>
      </c>
      <c r="Q163" s="79"/>
      <c r="R163" s="79"/>
      <c r="S163" s="79"/>
      <c r="T163" s="79"/>
      <c r="U163" s="79"/>
    </row>
    <row r="164" spans="1:21" ht="60" x14ac:dyDescent="0.2">
      <c r="A164" s="61">
        <f t="shared" si="3"/>
        <v>163</v>
      </c>
      <c r="B164" s="62" t="s">
        <v>717</v>
      </c>
      <c r="C164" s="62"/>
      <c r="D164" s="61"/>
      <c r="E164" s="61" t="s">
        <v>46</v>
      </c>
      <c r="F164" s="61">
        <v>17</v>
      </c>
      <c r="G164" s="61">
        <v>6</v>
      </c>
      <c r="H164" s="61" t="s">
        <v>718</v>
      </c>
      <c r="I164" s="63" t="s">
        <v>719</v>
      </c>
      <c r="J164" s="63" t="s">
        <v>720</v>
      </c>
      <c r="K164" s="61">
        <v>49800</v>
      </c>
      <c r="L164" s="64" t="s">
        <v>721</v>
      </c>
      <c r="M164" s="65" t="s">
        <v>722</v>
      </c>
      <c r="N164" s="63"/>
      <c r="O164" s="66">
        <v>27247.99</v>
      </c>
      <c r="P164" s="65" t="s">
        <v>44</v>
      </c>
      <c r="Q164" s="79"/>
      <c r="R164" s="79"/>
      <c r="S164" s="79"/>
      <c r="T164" s="79"/>
      <c r="U164" s="79"/>
    </row>
    <row r="165" spans="1:21" ht="60" x14ac:dyDescent="0.2">
      <c r="A165" s="61">
        <f t="shared" si="3"/>
        <v>164</v>
      </c>
      <c r="B165" s="62" t="s">
        <v>723</v>
      </c>
      <c r="C165" s="62"/>
      <c r="D165" s="61" t="s">
        <v>46</v>
      </c>
      <c r="E165" s="61"/>
      <c r="F165" s="61">
        <v>35</v>
      </c>
      <c r="G165" s="61">
        <v>4</v>
      </c>
      <c r="H165" s="61" t="s">
        <v>262</v>
      </c>
      <c r="I165" s="63" t="s">
        <v>724</v>
      </c>
      <c r="J165" s="63" t="s">
        <v>262</v>
      </c>
      <c r="K165" s="61">
        <v>45800</v>
      </c>
      <c r="L165" s="64" t="s">
        <v>725</v>
      </c>
      <c r="M165" s="65" t="s">
        <v>726</v>
      </c>
      <c r="N165" s="63"/>
      <c r="O165" s="66">
        <v>27247.99</v>
      </c>
      <c r="P165" s="65" t="s">
        <v>44</v>
      </c>
      <c r="Q165" s="79"/>
      <c r="R165" s="79"/>
      <c r="S165" s="79"/>
      <c r="T165" s="79"/>
      <c r="U165" s="79"/>
    </row>
    <row r="166" spans="1:21" ht="60" x14ac:dyDescent="0.2">
      <c r="A166" s="61">
        <f t="shared" si="3"/>
        <v>165</v>
      </c>
      <c r="B166" s="62" t="s">
        <v>727</v>
      </c>
      <c r="C166" s="62"/>
      <c r="D166" s="61"/>
      <c r="E166" s="61" t="s">
        <v>39</v>
      </c>
      <c r="F166" s="61">
        <v>10</v>
      </c>
      <c r="G166" s="61">
        <v>12</v>
      </c>
      <c r="H166" s="61" t="s">
        <v>40</v>
      </c>
      <c r="I166" s="63" t="s">
        <v>728</v>
      </c>
      <c r="J166" s="63" t="s">
        <v>185</v>
      </c>
      <c r="K166" s="61">
        <v>45080</v>
      </c>
      <c r="L166" s="64" t="s">
        <v>729</v>
      </c>
      <c r="M166" s="65" t="s">
        <v>54</v>
      </c>
      <c r="N166" s="63">
        <v>11204</v>
      </c>
      <c r="O166" s="66">
        <v>27247.99</v>
      </c>
      <c r="P166" s="65" t="s">
        <v>44</v>
      </c>
      <c r="Q166" s="79"/>
      <c r="R166" s="79"/>
      <c r="S166" s="79"/>
      <c r="T166" s="79"/>
      <c r="U166" s="79"/>
    </row>
    <row r="167" spans="1:21" ht="60" x14ac:dyDescent="0.2">
      <c r="A167" s="61">
        <f t="shared" si="3"/>
        <v>166</v>
      </c>
      <c r="B167" s="62" t="s">
        <v>730</v>
      </c>
      <c r="C167" s="62"/>
      <c r="D167" s="61"/>
      <c r="E167" s="61" t="s">
        <v>46</v>
      </c>
      <c r="F167" s="61">
        <v>6</v>
      </c>
      <c r="G167" s="61">
        <v>3</v>
      </c>
      <c r="H167" s="61" t="s">
        <v>554</v>
      </c>
      <c r="I167" s="63" t="s">
        <v>731</v>
      </c>
      <c r="J167" s="63" t="s">
        <v>88</v>
      </c>
      <c r="K167" s="61">
        <v>47180</v>
      </c>
      <c r="L167" s="64" t="s">
        <v>732</v>
      </c>
      <c r="M167" s="65" t="s">
        <v>733</v>
      </c>
      <c r="N167" s="63"/>
      <c r="O167" s="66">
        <v>27247.99</v>
      </c>
      <c r="P167" s="65" t="s">
        <v>44</v>
      </c>
      <c r="Q167" s="79"/>
      <c r="R167" s="79"/>
      <c r="S167" s="79"/>
      <c r="T167" s="79"/>
      <c r="U167" s="79"/>
    </row>
    <row r="168" spans="1:21" ht="60" x14ac:dyDescent="0.2">
      <c r="A168" s="61">
        <f t="shared" si="3"/>
        <v>167</v>
      </c>
      <c r="B168" s="62" t="s">
        <v>734</v>
      </c>
      <c r="C168" s="62"/>
      <c r="D168" s="61" t="s">
        <v>39</v>
      </c>
      <c r="E168" s="61"/>
      <c r="F168" s="61">
        <v>5</v>
      </c>
      <c r="G168" s="61">
        <v>12</v>
      </c>
      <c r="H168" s="61" t="s">
        <v>40</v>
      </c>
      <c r="I168" s="63" t="s">
        <v>735</v>
      </c>
      <c r="J168" s="63" t="s">
        <v>258</v>
      </c>
      <c r="K168" s="61">
        <v>44820</v>
      </c>
      <c r="L168" s="64">
        <v>12036266</v>
      </c>
      <c r="M168" s="65" t="s">
        <v>736</v>
      </c>
      <c r="N168" s="63">
        <v>11204</v>
      </c>
      <c r="O168" s="66">
        <v>27247.99</v>
      </c>
      <c r="P168" s="65" t="s">
        <v>44</v>
      </c>
      <c r="Q168" s="79"/>
      <c r="R168" s="79"/>
      <c r="S168" s="79"/>
      <c r="T168" s="79"/>
      <c r="U168" s="79"/>
    </row>
    <row r="169" spans="1:21" ht="60" x14ac:dyDescent="0.2">
      <c r="A169" s="61">
        <f t="shared" si="3"/>
        <v>168</v>
      </c>
      <c r="B169" s="62" t="s">
        <v>737</v>
      </c>
      <c r="C169" s="62"/>
      <c r="D169" s="61"/>
      <c r="E169" s="61" t="s">
        <v>46</v>
      </c>
      <c r="F169" s="61">
        <v>10</v>
      </c>
      <c r="G169" s="61">
        <v>12</v>
      </c>
      <c r="H169" s="61" t="s">
        <v>47</v>
      </c>
      <c r="I169" s="63" t="s">
        <v>738</v>
      </c>
      <c r="J169" s="63" t="s">
        <v>226</v>
      </c>
      <c r="K169" s="61">
        <v>45655</v>
      </c>
      <c r="L169" s="64">
        <v>3312542500</v>
      </c>
      <c r="M169" s="65" t="s">
        <v>739</v>
      </c>
      <c r="N169" s="63"/>
      <c r="O169" s="66">
        <v>27247.99</v>
      </c>
      <c r="P169" s="65" t="s">
        <v>44</v>
      </c>
      <c r="Q169" s="79"/>
      <c r="R169" s="79"/>
      <c r="S169" s="79"/>
      <c r="T169" s="79"/>
      <c r="U169" s="79"/>
    </row>
    <row r="170" spans="1:21" ht="60" x14ac:dyDescent="0.2">
      <c r="A170" s="61">
        <f t="shared" si="3"/>
        <v>169</v>
      </c>
      <c r="B170" s="62" t="s">
        <v>740</v>
      </c>
      <c r="C170" s="62"/>
      <c r="D170" s="61" t="s">
        <v>39</v>
      </c>
      <c r="E170" s="61"/>
      <c r="F170" s="61">
        <v>2</v>
      </c>
      <c r="G170" s="61"/>
      <c r="H170" s="61" t="s">
        <v>741</v>
      </c>
      <c r="I170" s="63" t="s">
        <v>742</v>
      </c>
      <c r="J170" s="63" t="s">
        <v>743</v>
      </c>
      <c r="K170" s="61">
        <v>49730</v>
      </c>
      <c r="L170" s="64">
        <v>17312329</v>
      </c>
      <c r="M170" s="65" t="s">
        <v>744</v>
      </c>
      <c r="N170" s="63">
        <v>387</v>
      </c>
      <c r="O170" s="66">
        <v>27247.99</v>
      </c>
      <c r="P170" s="65" t="s">
        <v>44</v>
      </c>
      <c r="Q170" s="79"/>
      <c r="R170" s="79"/>
      <c r="S170" s="79"/>
      <c r="T170" s="79"/>
      <c r="U170" s="79"/>
    </row>
    <row r="171" spans="1:21" ht="60" x14ac:dyDescent="0.2">
      <c r="A171" s="61">
        <f t="shared" si="3"/>
        <v>170</v>
      </c>
      <c r="B171" s="62" t="s">
        <v>745</v>
      </c>
      <c r="C171" s="62"/>
      <c r="D171" s="61"/>
      <c r="E171" s="61" t="s">
        <v>39</v>
      </c>
      <c r="F171" s="61">
        <v>10</v>
      </c>
      <c r="G171" s="61">
        <v>12</v>
      </c>
      <c r="H171" s="61" t="s">
        <v>51</v>
      </c>
      <c r="I171" s="63" t="s">
        <v>746</v>
      </c>
      <c r="J171" s="63" t="s">
        <v>747</v>
      </c>
      <c r="K171" s="61">
        <v>45500</v>
      </c>
      <c r="L171" s="64">
        <v>3319199052</v>
      </c>
      <c r="M171" s="65" t="s">
        <v>54</v>
      </c>
      <c r="N171" s="63"/>
      <c r="O171" s="66">
        <v>27247.99</v>
      </c>
      <c r="P171" s="65" t="s">
        <v>44</v>
      </c>
      <c r="Q171" s="79"/>
      <c r="R171" s="79"/>
      <c r="S171" s="79"/>
      <c r="T171" s="79"/>
      <c r="U171" s="79"/>
    </row>
    <row r="172" spans="1:21" ht="60" x14ac:dyDescent="0.2">
      <c r="A172" s="61">
        <f t="shared" si="3"/>
        <v>171</v>
      </c>
      <c r="B172" s="62" t="s">
        <v>748</v>
      </c>
      <c r="C172" s="62"/>
      <c r="D172" s="61" t="s">
        <v>39</v>
      </c>
      <c r="E172" s="61"/>
      <c r="F172" s="61">
        <v>18</v>
      </c>
      <c r="G172" s="61">
        <v>12</v>
      </c>
      <c r="H172" s="61" t="s">
        <v>75</v>
      </c>
      <c r="I172" s="63" t="s">
        <v>749</v>
      </c>
      <c r="J172" s="63" t="s">
        <v>750</v>
      </c>
      <c r="K172" s="61">
        <v>45180</v>
      </c>
      <c r="L172" s="64">
        <v>3338007300</v>
      </c>
      <c r="M172" s="65" t="s">
        <v>644</v>
      </c>
      <c r="N172" s="63"/>
      <c r="O172" s="66">
        <v>27247.99</v>
      </c>
      <c r="P172" s="65" t="s">
        <v>44</v>
      </c>
      <c r="Q172" s="79"/>
      <c r="R172" s="79"/>
      <c r="S172" s="79"/>
      <c r="T172" s="79"/>
      <c r="U172" s="79"/>
    </row>
    <row r="173" spans="1:21" ht="60" x14ac:dyDescent="0.2">
      <c r="A173" s="61">
        <f t="shared" si="3"/>
        <v>172</v>
      </c>
      <c r="B173" s="62" t="s">
        <v>751</v>
      </c>
      <c r="C173" s="62"/>
      <c r="D173" s="61"/>
      <c r="E173" s="61" t="s">
        <v>46</v>
      </c>
      <c r="F173" s="61">
        <v>6</v>
      </c>
      <c r="G173" s="61">
        <v>12</v>
      </c>
      <c r="H173" s="61" t="s">
        <v>75</v>
      </c>
      <c r="I173" s="63" t="s">
        <v>752</v>
      </c>
      <c r="J173" s="63" t="s">
        <v>753</v>
      </c>
      <c r="K173" s="61">
        <v>45130</v>
      </c>
      <c r="L173" s="64">
        <v>3318296126</v>
      </c>
      <c r="M173" s="65" t="s">
        <v>754</v>
      </c>
      <c r="N173" s="63"/>
      <c r="O173" s="66">
        <v>27247.99</v>
      </c>
      <c r="P173" s="65" t="s">
        <v>44</v>
      </c>
      <c r="Q173" s="79"/>
      <c r="R173" s="79"/>
      <c r="S173" s="79"/>
      <c r="T173" s="79"/>
      <c r="U173" s="79"/>
    </row>
    <row r="174" spans="1:21" ht="60" x14ac:dyDescent="0.2">
      <c r="A174" s="61">
        <f t="shared" si="3"/>
        <v>173</v>
      </c>
      <c r="B174" s="62" t="s">
        <v>755</v>
      </c>
      <c r="C174" s="62"/>
      <c r="D174" s="61" t="s">
        <v>39</v>
      </c>
      <c r="E174" s="61"/>
      <c r="F174" s="61">
        <v>18</v>
      </c>
      <c r="G174" s="61">
        <v>12</v>
      </c>
      <c r="H174" s="61" t="s">
        <v>40</v>
      </c>
      <c r="I174" s="63" t="s">
        <v>756</v>
      </c>
      <c r="J174" s="63" t="s">
        <v>757</v>
      </c>
      <c r="K174" s="61">
        <v>44720</v>
      </c>
      <c r="L174" s="64">
        <v>36535302</v>
      </c>
      <c r="M174" s="65" t="s">
        <v>758</v>
      </c>
      <c r="N174" s="63">
        <v>11204</v>
      </c>
      <c r="O174" s="66">
        <v>27247.99</v>
      </c>
      <c r="P174" s="98" t="s">
        <v>44</v>
      </c>
      <c r="Q174" s="79"/>
      <c r="R174" s="79"/>
      <c r="S174" s="79"/>
      <c r="T174" s="79"/>
      <c r="U174" s="79"/>
    </row>
    <row r="175" spans="1:21" ht="60" x14ac:dyDescent="0.2">
      <c r="A175" s="61">
        <f t="shared" si="3"/>
        <v>174</v>
      </c>
      <c r="B175" s="62" t="s">
        <v>759</v>
      </c>
      <c r="C175" s="62"/>
      <c r="D175" s="61" t="s">
        <v>39</v>
      </c>
      <c r="E175" s="61"/>
      <c r="F175" s="61">
        <v>18</v>
      </c>
      <c r="G175" s="61">
        <v>12</v>
      </c>
      <c r="H175" s="61" t="s">
        <v>40</v>
      </c>
      <c r="I175" s="63" t="s">
        <v>756</v>
      </c>
      <c r="J175" s="63" t="s">
        <v>757</v>
      </c>
      <c r="K175" s="61">
        <v>44720</v>
      </c>
      <c r="L175" s="64">
        <v>36535302</v>
      </c>
      <c r="M175" s="65" t="s">
        <v>58</v>
      </c>
      <c r="N175" s="63">
        <v>11204</v>
      </c>
      <c r="O175" s="66">
        <v>27247.99</v>
      </c>
      <c r="P175" s="65" t="s">
        <v>44</v>
      </c>
      <c r="Q175" s="79" t="s">
        <v>760</v>
      </c>
      <c r="R175" s="79"/>
      <c r="S175" s="79"/>
      <c r="T175" s="79"/>
      <c r="U175" s="79"/>
    </row>
    <row r="176" spans="1:21" ht="60" x14ac:dyDescent="0.2">
      <c r="A176" s="61">
        <f t="shared" si="3"/>
        <v>175</v>
      </c>
      <c r="B176" s="62" t="s">
        <v>761</v>
      </c>
      <c r="C176" s="62"/>
      <c r="D176" s="61" t="s">
        <v>46</v>
      </c>
      <c r="E176" s="61"/>
      <c r="F176" s="61">
        <v>10</v>
      </c>
      <c r="G176" s="61">
        <v>7</v>
      </c>
      <c r="H176" s="61" t="s">
        <v>762</v>
      </c>
      <c r="I176" s="63" t="s">
        <v>763</v>
      </c>
      <c r="J176" s="63" t="s">
        <v>764</v>
      </c>
      <c r="K176" s="61">
        <v>48742</v>
      </c>
      <c r="L176" s="64">
        <v>3171043044</v>
      </c>
      <c r="M176" s="65" t="s">
        <v>765</v>
      </c>
      <c r="N176" s="63">
        <v>290</v>
      </c>
      <c r="O176" s="66">
        <v>27247.99</v>
      </c>
      <c r="P176" s="65" t="s">
        <v>44</v>
      </c>
      <c r="Q176" s="79"/>
      <c r="R176" s="79"/>
      <c r="S176" s="79"/>
      <c r="T176" s="79"/>
      <c r="U176" s="79"/>
    </row>
    <row r="177" spans="1:21" ht="60" x14ac:dyDescent="0.2">
      <c r="A177" s="61">
        <f t="shared" si="3"/>
        <v>176</v>
      </c>
      <c r="B177" s="62" t="s">
        <v>766</v>
      </c>
      <c r="C177" s="62"/>
      <c r="D177" s="61" t="s">
        <v>39</v>
      </c>
      <c r="E177" s="61"/>
      <c r="F177" s="61">
        <v>25</v>
      </c>
      <c r="G177" s="61">
        <v>12</v>
      </c>
      <c r="H177" s="61" t="s">
        <v>40</v>
      </c>
      <c r="I177" s="63" t="s">
        <v>767</v>
      </c>
      <c r="J177" s="63" t="s">
        <v>768</v>
      </c>
      <c r="K177" s="61"/>
      <c r="L177" s="64"/>
      <c r="M177" s="65" t="s">
        <v>769</v>
      </c>
      <c r="N177" s="63"/>
      <c r="O177" s="66">
        <v>27247.99</v>
      </c>
      <c r="P177" s="65" t="s">
        <v>44</v>
      </c>
      <c r="Q177" s="79"/>
      <c r="R177" s="79"/>
      <c r="S177" s="79"/>
      <c r="T177" s="79"/>
      <c r="U177" s="79"/>
    </row>
    <row r="178" spans="1:21" ht="60" x14ac:dyDescent="0.2">
      <c r="A178" s="61">
        <f t="shared" si="3"/>
        <v>177</v>
      </c>
      <c r="B178" s="62" t="s">
        <v>770</v>
      </c>
      <c r="C178" s="62"/>
      <c r="D178" s="61"/>
      <c r="E178" s="61" t="s">
        <v>46</v>
      </c>
      <c r="F178" s="61">
        <v>16</v>
      </c>
      <c r="G178" s="61">
        <v>12</v>
      </c>
      <c r="H178" s="61" t="s">
        <v>75</v>
      </c>
      <c r="I178" s="63" t="s">
        <v>771</v>
      </c>
      <c r="J178" s="63" t="s">
        <v>772</v>
      </c>
      <c r="K178" s="61">
        <v>45215</v>
      </c>
      <c r="L178" s="64" t="s">
        <v>773</v>
      </c>
      <c r="M178" s="65" t="s">
        <v>774</v>
      </c>
      <c r="N178" s="63"/>
      <c r="O178" s="66">
        <v>27247.99</v>
      </c>
      <c r="P178" s="65" t="s">
        <v>44</v>
      </c>
      <c r="Q178" s="79"/>
      <c r="R178" s="79"/>
      <c r="S178" s="79"/>
      <c r="T178" s="79"/>
      <c r="U178" s="79"/>
    </row>
    <row r="179" spans="1:21" ht="60" x14ac:dyDescent="0.2">
      <c r="A179" s="61">
        <f t="shared" si="3"/>
        <v>178</v>
      </c>
      <c r="B179" s="62" t="s">
        <v>775</v>
      </c>
      <c r="C179" s="62"/>
      <c r="D179" s="61"/>
      <c r="E179" s="61" t="s">
        <v>39</v>
      </c>
      <c r="F179" s="61">
        <v>4</v>
      </c>
      <c r="G179" s="61">
        <v>12</v>
      </c>
      <c r="H179" s="61" t="s">
        <v>40</v>
      </c>
      <c r="I179" s="63" t="s">
        <v>776</v>
      </c>
      <c r="J179" s="63" t="s">
        <v>777</v>
      </c>
      <c r="K179" s="61">
        <v>44300</v>
      </c>
      <c r="L179" s="64" t="s">
        <v>778</v>
      </c>
      <c r="M179" s="65" t="s">
        <v>779</v>
      </c>
      <c r="N179" s="63">
        <v>11204</v>
      </c>
      <c r="O179" s="66">
        <v>27247.99</v>
      </c>
      <c r="P179" s="65" t="s">
        <v>44</v>
      </c>
      <c r="Q179" s="79"/>
      <c r="R179" s="79"/>
      <c r="S179" s="79"/>
      <c r="T179" s="79"/>
      <c r="U179" s="79"/>
    </row>
    <row r="180" spans="1:21" ht="60" x14ac:dyDescent="0.2">
      <c r="A180" s="61">
        <f t="shared" si="3"/>
        <v>179</v>
      </c>
      <c r="B180" s="62" t="s">
        <v>780</v>
      </c>
      <c r="C180" s="62"/>
      <c r="D180" s="61" t="s">
        <v>39</v>
      </c>
      <c r="E180" s="61"/>
      <c r="F180" s="61">
        <v>14</v>
      </c>
      <c r="G180" s="61">
        <v>12</v>
      </c>
      <c r="H180" s="61" t="s">
        <v>40</v>
      </c>
      <c r="I180" s="63" t="s">
        <v>781</v>
      </c>
      <c r="J180" s="63" t="s">
        <v>782</v>
      </c>
      <c r="K180" s="61">
        <v>44260</v>
      </c>
      <c r="L180" s="64">
        <v>32801438</v>
      </c>
      <c r="M180" s="65" t="s">
        <v>783</v>
      </c>
      <c r="N180" s="63">
        <v>11204</v>
      </c>
      <c r="O180" s="66">
        <v>27247.99</v>
      </c>
      <c r="P180" s="65" t="s">
        <v>44</v>
      </c>
      <c r="Q180" s="79"/>
      <c r="R180" s="79"/>
      <c r="S180" s="79"/>
      <c r="T180" s="79"/>
      <c r="U180" s="79"/>
    </row>
    <row r="181" spans="1:21" ht="60" x14ac:dyDescent="0.2">
      <c r="A181" s="61">
        <f t="shared" si="3"/>
        <v>180</v>
      </c>
      <c r="B181" s="62" t="s">
        <v>784</v>
      </c>
      <c r="C181" s="62"/>
      <c r="D181" s="61" t="s">
        <v>46</v>
      </c>
      <c r="E181" s="61"/>
      <c r="F181" s="61">
        <v>15</v>
      </c>
      <c r="G181" s="61">
        <v>4</v>
      </c>
      <c r="H181" s="61" t="s">
        <v>785</v>
      </c>
      <c r="I181" s="63" t="s">
        <v>786</v>
      </c>
      <c r="J181" s="63"/>
      <c r="K181" s="61">
        <v>45920</v>
      </c>
      <c r="L181" s="64" t="s">
        <v>787</v>
      </c>
      <c r="M181" s="65" t="s">
        <v>788</v>
      </c>
      <c r="N181" s="63">
        <v>560</v>
      </c>
      <c r="O181" s="66">
        <v>27247.99</v>
      </c>
      <c r="P181" s="65" t="s">
        <v>44</v>
      </c>
      <c r="Q181" s="79"/>
      <c r="R181" s="79"/>
      <c r="S181" s="79"/>
      <c r="T181" s="79"/>
      <c r="U181" s="79"/>
    </row>
    <row r="182" spans="1:21" ht="60" x14ac:dyDescent="0.2">
      <c r="A182" s="61">
        <f t="shared" si="3"/>
        <v>181</v>
      </c>
      <c r="B182" s="62" t="s">
        <v>789</v>
      </c>
      <c r="C182" s="62"/>
      <c r="D182" s="61"/>
      <c r="E182" s="61" t="s">
        <v>46</v>
      </c>
      <c r="F182" s="61">
        <v>13</v>
      </c>
      <c r="G182" s="61">
        <v>12</v>
      </c>
      <c r="H182" s="61" t="s">
        <v>51</v>
      </c>
      <c r="I182" s="63" t="s">
        <v>790</v>
      </c>
      <c r="J182" s="63" t="s">
        <v>791</v>
      </c>
      <c r="K182" s="61">
        <v>45623</v>
      </c>
      <c r="L182" s="64">
        <v>3312281806</v>
      </c>
      <c r="M182" s="65" t="s">
        <v>792</v>
      </c>
      <c r="N182" s="63"/>
      <c r="O182" s="66">
        <v>27247.99</v>
      </c>
      <c r="P182" s="65" t="s">
        <v>44</v>
      </c>
      <c r="Q182" s="79"/>
      <c r="R182" s="79"/>
      <c r="S182" s="79"/>
      <c r="T182" s="79"/>
      <c r="U182" s="79"/>
    </row>
    <row r="183" spans="1:21" ht="45" x14ac:dyDescent="0.2">
      <c r="A183" s="61">
        <f t="shared" si="3"/>
        <v>182</v>
      </c>
      <c r="B183" s="62" t="s">
        <v>793</v>
      </c>
      <c r="C183" s="62"/>
      <c r="D183" s="61" t="s">
        <v>39</v>
      </c>
      <c r="E183" s="61"/>
      <c r="F183" s="61">
        <v>32</v>
      </c>
      <c r="G183" s="61">
        <v>12</v>
      </c>
      <c r="H183" s="61" t="s">
        <v>47</v>
      </c>
      <c r="I183" s="63" t="s">
        <v>794</v>
      </c>
      <c r="J183" s="63" t="s">
        <v>795</v>
      </c>
      <c r="K183" s="61">
        <v>45753</v>
      </c>
      <c r="L183" s="64" t="s">
        <v>796</v>
      </c>
      <c r="M183" s="65" t="s">
        <v>797</v>
      </c>
      <c r="N183" s="63"/>
      <c r="O183" s="66">
        <v>27247.99</v>
      </c>
      <c r="P183" s="75"/>
      <c r="Q183" s="79"/>
      <c r="R183" s="79"/>
      <c r="S183" s="79"/>
      <c r="T183" s="79"/>
      <c r="U183" s="79"/>
    </row>
    <row r="184" spans="1:21" ht="60" x14ac:dyDescent="0.2">
      <c r="A184" s="61">
        <f t="shared" si="3"/>
        <v>183</v>
      </c>
      <c r="B184" s="62" t="s">
        <v>798</v>
      </c>
      <c r="C184" s="62"/>
      <c r="D184" s="61" t="s">
        <v>46</v>
      </c>
      <c r="E184" s="61"/>
      <c r="F184" s="61">
        <v>16</v>
      </c>
      <c r="G184" s="61">
        <v>12</v>
      </c>
      <c r="H184" s="61" t="s">
        <v>47</v>
      </c>
      <c r="I184" s="63" t="s">
        <v>799</v>
      </c>
      <c r="J184" s="63" t="s">
        <v>800</v>
      </c>
      <c r="K184" s="61">
        <v>45340</v>
      </c>
      <c r="L184" s="64"/>
      <c r="M184" s="65" t="s">
        <v>801</v>
      </c>
      <c r="N184" s="63"/>
      <c r="O184" s="66">
        <v>27247.99</v>
      </c>
      <c r="P184" s="65" t="s">
        <v>44</v>
      </c>
      <c r="Q184" s="79"/>
      <c r="R184" s="79"/>
      <c r="S184" s="79"/>
      <c r="T184" s="79"/>
      <c r="U184" s="79"/>
    </row>
    <row r="185" spans="1:21" ht="60" x14ac:dyDescent="0.2">
      <c r="A185" s="61">
        <f t="shared" si="3"/>
        <v>184</v>
      </c>
      <c r="B185" s="62" t="s">
        <v>802</v>
      </c>
      <c r="C185" s="62"/>
      <c r="D185" s="61" t="s">
        <v>39</v>
      </c>
      <c r="E185" s="61"/>
      <c r="F185" s="61">
        <v>10</v>
      </c>
      <c r="G185" s="61">
        <v>12</v>
      </c>
      <c r="H185" s="61" t="s">
        <v>40</v>
      </c>
      <c r="I185" s="63" t="s">
        <v>803</v>
      </c>
      <c r="J185" s="63" t="s">
        <v>503</v>
      </c>
      <c r="K185" s="61">
        <v>44990</v>
      </c>
      <c r="L185" s="64">
        <v>36702573</v>
      </c>
      <c r="M185" s="65" t="s">
        <v>804</v>
      </c>
      <c r="N185" s="63"/>
      <c r="O185" s="66">
        <v>27247.99</v>
      </c>
      <c r="P185" s="65" t="s">
        <v>44</v>
      </c>
      <c r="Q185" s="79"/>
      <c r="R185" s="79"/>
      <c r="S185" s="79"/>
      <c r="T185" s="79"/>
      <c r="U185" s="79"/>
    </row>
    <row r="186" spans="1:21" ht="60" x14ac:dyDescent="0.2">
      <c r="A186" s="61">
        <f t="shared" ref="A186:A249" si="4">SUM(A185+1)</f>
        <v>185</v>
      </c>
      <c r="B186" s="62" t="s">
        <v>805</v>
      </c>
      <c r="C186" s="62"/>
      <c r="D186" s="61" t="s">
        <v>39</v>
      </c>
      <c r="E186" s="61"/>
      <c r="F186" s="61">
        <v>5</v>
      </c>
      <c r="G186" s="61">
        <v>9</v>
      </c>
      <c r="H186" s="61" t="s">
        <v>699</v>
      </c>
      <c r="I186" s="63" t="s">
        <v>806</v>
      </c>
      <c r="J186" s="63" t="s">
        <v>807</v>
      </c>
      <c r="K186" s="61"/>
      <c r="L186" s="64">
        <v>3312399946</v>
      </c>
      <c r="M186" s="65" t="s">
        <v>808</v>
      </c>
      <c r="N186" s="63"/>
      <c r="O186" s="66">
        <v>27247.99</v>
      </c>
      <c r="P186" s="65" t="s">
        <v>44</v>
      </c>
      <c r="Q186" s="79"/>
      <c r="R186" s="79"/>
      <c r="S186" s="79"/>
      <c r="T186" s="79"/>
      <c r="U186" s="79"/>
    </row>
    <row r="187" spans="1:21" ht="60" x14ac:dyDescent="0.2">
      <c r="A187" s="61">
        <f t="shared" si="4"/>
        <v>186</v>
      </c>
      <c r="B187" s="62" t="s">
        <v>809</v>
      </c>
      <c r="C187" s="62"/>
      <c r="D187" s="61" t="s">
        <v>46</v>
      </c>
      <c r="E187" s="61"/>
      <c r="F187" s="61">
        <v>12</v>
      </c>
      <c r="G187" s="61">
        <v>12</v>
      </c>
      <c r="H187" s="61" t="s">
        <v>51</v>
      </c>
      <c r="I187" s="63" t="s">
        <v>810</v>
      </c>
      <c r="J187" s="63" t="s">
        <v>811</v>
      </c>
      <c r="K187" s="61">
        <v>45602</v>
      </c>
      <c r="L187" s="64" t="s">
        <v>812</v>
      </c>
      <c r="M187" s="65" t="s">
        <v>813</v>
      </c>
      <c r="N187" s="63"/>
      <c r="O187" s="66">
        <v>27247.99</v>
      </c>
      <c r="P187" s="65" t="s">
        <v>211</v>
      </c>
      <c r="Q187" s="79"/>
      <c r="R187" s="79"/>
      <c r="S187" s="79"/>
      <c r="T187" s="79"/>
      <c r="U187" s="79"/>
    </row>
    <row r="188" spans="1:21" ht="60" x14ac:dyDescent="0.2">
      <c r="A188" s="61">
        <f t="shared" si="4"/>
        <v>187</v>
      </c>
      <c r="B188" s="62" t="s">
        <v>814</v>
      </c>
      <c r="C188" s="62"/>
      <c r="D188" s="61" t="s">
        <v>39</v>
      </c>
      <c r="E188" s="61"/>
      <c r="F188" s="61">
        <v>24</v>
      </c>
      <c r="G188" s="61">
        <v>12</v>
      </c>
      <c r="H188" s="61" t="s">
        <v>75</v>
      </c>
      <c r="I188" s="63" t="s">
        <v>815</v>
      </c>
      <c r="J188" s="63" t="s">
        <v>816</v>
      </c>
      <c r="K188" s="61">
        <v>45180</v>
      </c>
      <c r="L188" s="64" t="s">
        <v>817</v>
      </c>
      <c r="M188" s="65" t="s">
        <v>818</v>
      </c>
      <c r="N188" s="63"/>
      <c r="O188" s="66">
        <v>27247.99</v>
      </c>
      <c r="P188" s="65" t="s">
        <v>44</v>
      </c>
      <c r="Q188" s="79"/>
      <c r="R188" s="79"/>
      <c r="S188" s="79"/>
      <c r="T188" s="79"/>
      <c r="U188" s="79"/>
    </row>
    <row r="189" spans="1:21" ht="60" x14ac:dyDescent="0.2">
      <c r="A189" s="61">
        <f t="shared" si="4"/>
        <v>188</v>
      </c>
      <c r="B189" s="62" t="s">
        <v>819</v>
      </c>
      <c r="C189" s="62"/>
      <c r="D189" s="61" t="s">
        <v>39</v>
      </c>
      <c r="E189" s="61"/>
      <c r="F189" s="61">
        <v>5</v>
      </c>
      <c r="G189" s="61">
        <v>12</v>
      </c>
      <c r="H189" s="61" t="s">
        <v>40</v>
      </c>
      <c r="I189" s="63" t="s">
        <v>820</v>
      </c>
      <c r="J189" s="63" t="s">
        <v>821</v>
      </c>
      <c r="K189" s="61">
        <v>44980</v>
      </c>
      <c r="L189" s="64">
        <v>36459507</v>
      </c>
      <c r="M189" s="65" t="s">
        <v>822</v>
      </c>
      <c r="N189" s="63"/>
      <c r="O189" s="66">
        <v>27247.99</v>
      </c>
      <c r="P189" s="65" t="s">
        <v>44</v>
      </c>
      <c r="Q189" s="79"/>
      <c r="R189" s="79"/>
      <c r="S189" s="79"/>
      <c r="T189" s="79"/>
      <c r="U189" s="79"/>
    </row>
    <row r="190" spans="1:21" ht="60" x14ac:dyDescent="0.2">
      <c r="A190" s="61">
        <f t="shared" si="4"/>
        <v>189</v>
      </c>
      <c r="B190" s="62" t="s">
        <v>823</v>
      </c>
      <c r="C190" s="62"/>
      <c r="D190" s="61" t="s">
        <v>46</v>
      </c>
      <c r="E190" s="61"/>
      <c r="F190" s="61">
        <v>10</v>
      </c>
      <c r="G190" s="61">
        <v>12</v>
      </c>
      <c r="H190" s="61" t="s">
        <v>242</v>
      </c>
      <c r="I190" s="63" t="s">
        <v>824</v>
      </c>
      <c r="J190" s="63" t="s">
        <v>825</v>
      </c>
      <c r="K190" s="61">
        <v>45400</v>
      </c>
      <c r="L190" s="64"/>
      <c r="M190" s="65" t="s">
        <v>826</v>
      </c>
      <c r="N190" s="63"/>
      <c r="O190" s="66">
        <v>27247.99</v>
      </c>
      <c r="P190" s="65" t="s">
        <v>44</v>
      </c>
      <c r="Q190" s="79"/>
      <c r="R190" s="79"/>
      <c r="S190" s="79"/>
      <c r="T190" s="79"/>
      <c r="U190" s="79"/>
    </row>
    <row r="191" spans="1:21" ht="60" x14ac:dyDescent="0.2">
      <c r="A191" s="61">
        <f t="shared" si="4"/>
        <v>190</v>
      </c>
      <c r="B191" s="62" t="s">
        <v>827</v>
      </c>
      <c r="C191" s="62"/>
      <c r="D191" s="61" t="s">
        <v>39</v>
      </c>
      <c r="E191" s="61"/>
      <c r="F191" s="61">
        <v>12</v>
      </c>
      <c r="G191" s="61">
        <v>10</v>
      </c>
      <c r="H191" s="61" t="s">
        <v>828</v>
      </c>
      <c r="I191" s="63" t="s">
        <v>829</v>
      </c>
      <c r="J191" s="63" t="s">
        <v>830</v>
      </c>
      <c r="K191" s="61">
        <v>48050</v>
      </c>
      <c r="L191" s="64" t="s">
        <v>831</v>
      </c>
      <c r="M191" s="65" t="s">
        <v>832</v>
      </c>
      <c r="N191" s="63">
        <v>211</v>
      </c>
      <c r="O191" s="66">
        <v>27247.99</v>
      </c>
      <c r="P191" s="65" t="s">
        <v>44</v>
      </c>
      <c r="Q191" s="79"/>
      <c r="R191" s="79"/>
      <c r="S191" s="79"/>
      <c r="T191" s="79"/>
      <c r="U191" s="79"/>
    </row>
    <row r="192" spans="1:21" ht="60" x14ac:dyDescent="0.2">
      <c r="A192" s="61">
        <f t="shared" si="4"/>
        <v>191</v>
      </c>
      <c r="B192" s="62" t="s">
        <v>833</v>
      </c>
      <c r="C192" s="62"/>
      <c r="D192" s="61"/>
      <c r="E192" s="61" t="s">
        <v>39</v>
      </c>
      <c r="F192" s="61">
        <v>7</v>
      </c>
      <c r="G192" s="61">
        <v>12</v>
      </c>
      <c r="H192" s="61" t="s">
        <v>47</v>
      </c>
      <c r="I192" s="63" t="s">
        <v>834</v>
      </c>
      <c r="J192" s="63" t="s">
        <v>835</v>
      </c>
      <c r="K192" s="61">
        <v>24653</v>
      </c>
      <c r="L192" s="64" t="s">
        <v>836</v>
      </c>
      <c r="M192" s="65" t="s">
        <v>837</v>
      </c>
      <c r="N192" s="63"/>
      <c r="O192" s="66">
        <v>27247.99</v>
      </c>
      <c r="P192" s="65" t="s">
        <v>44</v>
      </c>
      <c r="Q192" s="79"/>
      <c r="R192" s="79"/>
      <c r="S192" s="79"/>
      <c r="T192" s="79"/>
      <c r="U192" s="79"/>
    </row>
    <row r="193" spans="1:21" ht="90" x14ac:dyDescent="0.2">
      <c r="A193" s="61">
        <f t="shared" si="4"/>
        <v>192</v>
      </c>
      <c r="B193" s="62" t="s">
        <v>838</v>
      </c>
      <c r="C193" s="62"/>
      <c r="D193" s="61" t="s">
        <v>46</v>
      </c>
      <c r="E193" s="61"/>
      <c r="F193" s="61">
        <v>15</v>
      </c>
      <c r="G193" s="61">
        <v>12</v>
      </c>
      <c r="H193" s="61" t="s">
        <v>51</v>
      </c>
      <c r="I193" s="63" t="s">
        <v>839</v>
      </c>
      <c r="J193" s="63" t="s">
        <v>411</v>
      </c>
      <c r="K193" s="61">
        <v>45540</v>
      </c>
      <c r="L193" s="64" t="s">
        <v>840</v>
      </c>
      <c r="M193" s="65" t="s">
        <v>841</v>
      </c>
      <c r="N193" s="63"/>
      <c r="O193" s="66">
        <v>27247.99</v>
      </c>
      <c r="P193" s="65" t="s">
        <v>44</v>
      </c>
      <c r="Q193" s="79"/>
      <c r="R193" s="79"/>
      <c r="S193" s="79"/>
      <c r="T193" s="79"/>
      <c r="U193" s="79"/>
    </row>
    <row r="194" spans="1:21" ht="60" x14ac:dyDescent="0.2">
      <c r="A194" s="61">
        <f t="shared" si="4"/>
        <v>193</v>
      </c>
      <c r="B194" s="62" t="s">
        <v>842</v>
      </c>
      <c r="C194" s="62"/>
      <c r="D194" s="61" t="s">
        <v>46</v>
      </c>
      <c r="E194" s="61"/>
      <c r="F194" s="61">
        <v>9</v>
      </c>
      <c r="G194" s="61">
        <v>4</v>
      </c>
      <c r="H194" s="61" t="s">
        <v>327</v>
      </c>
      <c r="I194" s="63" t="s">
        <v>843</v>
      </c>
      <c r="J194" s="63" t="s">
        <v>88</v>
      </c>
      <c r="K194" s="61">
        <v>47800</v>
      </c>
      <c r="L194" s="64" t="s">
        <v>844</v>
      </c>
      <c r="M194" s="64" t="s">
        <v>845</v>
      </c>
      <c r="N194" s="63"/>
      <c r="O194" s="66">
        <v>27247.99</v>
      </c>
      <c r="P194" s="65" t="s">
        <v>44</v>
      </c>
      <c r="Q194" s="79"/>
      <c r="R194" s="79"/>
      <c r="S194" s="79"/>
      <c r="T194" s="79"/>
      <c r="U194" s="79"/>
    </row>
    <row r="195" spans="1:21" ht="60" x14ac:dyDescent="0.2">
      <c r="A195" s="61">
        <f t="shared" si="4"/>
        <v>194</v>
      </c>
      <c r="B195" s="62" t="s">
        <v>846</v>
      </c>
      <c r="C195" s="62"/>
      <c r="D195" s="61"/>
      <c r="E195" s="61" t="s">
        <v>46</v>
      </c>
      <c r="F195" s="61"/>
      <c r="G195" s="61">
        <v>12</v>
      </c>
      <c r="H195" s="61" t="s">
        <v>75</v>
      </c>
      <c r="I195" s="63" t="s">
        <v>847</v>
      </c>
      <c r="J195" s="63" t="s">
        <v>848</v>
      </c>
      <c r="K195" s="61">
        <v>45200</v>
      </c>
      <c r="L195" s="64" t="s">
        <v>849</v>
      </c>
      <c r="M195" s="65" t="s">
        <v>316</v>
      </c>
      <c r="N195" s="63"/>
      <c r="O195" s="66">
        <v>27247.99</v>
      </c>
      <c r="P195" s="65" t="s">
        <v>44</v>
      </c>
      <c r="Q195" s="79"/>
      <c r="R195" s="79"/>
      <c r="S195" s="79"/>
      <c r="T195" s="79"/>
      <c r="U195" s="79"/>
    </row>
    <row r="196" spans="1:21" ht="60" x14ac:dyDescent="0.2">
      <c r="A196" s="61">
        <f t="shared" si="4"/>
        <v>195</v>
      </c>
      <c r="B196" s="62" t="s">
        <v>850</v>
      </c>
      <c r="C196" s="62"/>
      <c r="D196" s="61"/>
      <c r="E196" s="61" t="s">
        <v>46</v>
      </c>
      <c r="F196" s="61">
        <v>16</v>
      </c>
      <c r="G196" s="61">
        <v>8</v>
      </c>
      <c r="H196" s="61" t="s">
        <v>851</v>
      </c>
      <c r="I196" s="63" t="s">
        <v>852</v>
      </c>
      <c r="J196" s="63"/>
      <c r="K196" s="61"/>
      <c r="L196" s="64">
        <v>3171056918</v>
      </c>
      <c r="M196" s="65" t="s">
        <v>83</v>
      </c>
      <c r="N196" s="63">
        <v>748</v>
      </c>
      <c r="O196" s="66">
        <v>27247.99</v>
      </c>
      <c r="P196" s="65" t="s">
        <v>44</v>
      </c>
      <c r="Q196" s="79"/>
      <c r="R196" s="79"/>
      <c r="S196" s="79"/>
      <c r="T196" s="79"/>
      <c r="U196" s="79"/>
    </row>
    <row r="197" spans="1:21" ht="60" x14ac:dyDescent="0.2">
      <c r="A197" s="61">
        <f t="shared" si="4"/>
        <v>196</v>
      </c>
      <c r="B197" s="62" t="s">
        <v>853</v>
      </c>
      <c r="C197" s="62"/>
      <c r="D197" s="61" t="s">
        <v>46</v>
      </c>
      <c r="E197" s="61"/>
      <c r="F197" s="61">
        <v>5</v>
      </c>
      <c r="G197" s="61">
        <v>12</v>
      </c>
      <c r="H197" s="61" t="s">
        <v>75</v>
      </c>
      <c r="I197" s="63" t="s">
        <v>854</v>
      </c>
      <c r="J197" s="63" t="s">
        <v>855</v>
      </c>
      <c r="K197" s="61">
        <v>45030</v>
      </c>
      <c r="L197" s="64">
        <v>36290980</v>
      </c>
      <c r="M197" s="65" t="s">
        <v>856</v>
      </c>
      <c r="N197" s="63"/>
      <c r="O197" s="66">
        <v>27247.99</v>
      </c>
      <c r="P197" s="65" t="s">
        <v>211</v>
      </c>
      <c r="Q197" s="79"/>
      <c r="R197" s="79"/>
      <c r="S197" s="79"/>
      <c r="T197" s="79"/>
      <c r="U197" s="79"/>
    </row>
    <row r="198" spans="1:21" ht="60" x14ac:dyDescent="0.2">
      <c r="A198" s="61">
        <f t="shared" si="4"/>
        <v>197</v>
      </c>
      <c r="B198" s="62" t="s">
        <v>857</v>
      </c>
      <c r="C198" s="62"/>
      <c r="D198" s="61" t="s">
        <v>46</v>
      </c>
      <c r="E198" s="61"/>
      <c r="F198" s="61">
        <v>13</v>
      </c>
      <c r="G198" s="61">
        <v>12</v>
      </c>
      <c r="H198" s="61" t="s">
        <v>75</v>
      </c>
      <c r="I198" s="63" t="s">
        <v>858</v>
      </c>
      <c r="J198" s="63" t="s">
        <v>859</v>
      </c>
      <c r="K198" s="61">
        <v>45070</v>
      </c>
      <c r="L198" s="64">
        <v>38558559</v>
      </c>
      <c r="M198" s="65" t="s">
        <v>860</v>
      </c>
      <c r="N198" s="63"/>
      <c r="O198" s="66">
        <v>27247.99</v>
      </c>
      <c r="P198" s="65" t="s">
        <v>44</v>
      </c>
      <c r="Q198" s="79"/>
      <c r="R198" s="79"/>
      <c r="S198" s="79"/>
      <c r="T198" s="79"/>
      <c r="U198" s="79"/>
    </row>
    <row r="199" spans="1:21" ht="60" x14ac:dyDescent="0.2">
      <c r="A199" s="61">
        <f t="shared" si="4"/>
        <v>198</v>
      </c>
      <c r="B199" s="62" t="s">
        <v>861</v>
      </c>
      <c r="C199" s="62"/>
      <c r="D199" s="61"/>
      <c r="E199" s="61" t="s">
        <v>46</v>
      </c>
      <c r="F199" s="61"/>
      <c r="G199" s="61">
        <v>12</v>
      </c>
      <c r="H199" s="61" t="s">
        <v>51</v>
      </c>
      <c r="I199" s="63" t="s">
        <v>862</v>
      </c>
      <c r="J199" s="63" t="s">
        <v>863</v>
      </c>
      <c r="K199" s="61">
        <v>45625</v>
      </c>
      <c r="L199" s="64" t="s">
        <v>864</v>
      </c>
      <c r="M199" s="65" t="s">
        <v>865</v>
      </c>
      <c r="N199" s="63"/>
      <c r="O199" s="66">
        <v>27247.99</v>
      </c>
      <c r="P199" s="65" t="s">
        <v>44</v>
      </c>
      <c r="Q199" s="79"/>
      <c r="R199" s="79"/>
      <c r="S199" s="79"/>
      <c r="T199" s="79"/>
      <c r="U199" s="79"/>
    </row>
    <row r="200" spans="1:21" ht="60" x14ac:dyDescent="0.2">
      <c r="A200" s="61">
        <f t="shared" si="4"/>
        <v>199</v>
      </c>
      <c r="B200" s="62" t="s">
        <v>866</v>
      </c>
      <c r="C200" s="62"/>
      <c r="D200" s="61"/>
      <c r="E200" s="61" t="s">
        <v>39</v>
      </c>
      <c r="F200" s="61">
        <v>7</v>
      </c>
      <c r="G200" s="61">
        <v>12</v>
      </c>
      <c r="H200" s="61" t="s">
        <v>40</v>
      </c>
      <c r="I200" s="63" t="s">
        <v>867</v>
      </c>
      <c r="J200" s="63" t="s">
        <v>868</v>
      </c>
      <c r="K200" s="61">
        <v>44600</v>
      </c>
      <c r="L200" s="64" t="s">
        <v>869</v>
      </c>
      <c r="M200" s="65" t="s">
        <v>870</v>
      </c>
      <c r="N200" s="63">
        <v>11204</v>
      </c>
      <c r="O200" s="66">
        <v>27247.99</v>
      </c>
      <c r="P200" s="65" t="s">
        <v>44</v>
      </c>
      <c r="Q200" s="79"/>
      <c r="R200" s="79"/>
      <c r="S200" s="79"/>
      <c r="T200" s="79"/>
      <c r="U200" s="79"/>
    </row>
    <row r="201" spans="1:21" ht="60" x14ac:dyDescent="0.2">
      <c r="A201" s="61">
        <f t="shared" si="4"/>
        <v>200</v>
      </c>
      <c r="B201" s="62" t="s">
        <v>871</v>
      </c>
      <c r="C201" s="62"/>
      <c r="D201" s="61" t="s">
        <v>46</v>
      </c>
      <c r="E201" s="61"/>
      <c r="F201" s="61">
        <v>11</v>
      </c>
      <c r="G201" s="61">
        <v>12</v>
      </c>
      <c r="H201" s="61" t="s">
        <v>75</v>
      </c>
      <c r="I201" s="63" t="s">
        <v>872</v>
      </c>
      <c r="J201" s="63" t="s">
        <v>873</v>
      </c>
      <c r="K201" s="61">
        <v>45234</v>
      </c>
      <c r="L201" s="64">
        <v>3318299004</v>
      </c>
      <c r="M201" s="65" t="s">
        <v>874</v>
      </c>
      <c r="N201" s="63"/>
      <c r="O201" s="66">
        <v>27247.99</v>
      </c>
      <c r="P201" s="65" t="s">
        <v>44</v>
      </c>
      <c r="Q201" s="79"/>
      <c r="R201" s="79"/>
      <c r="S201" s="79"/>
      <c r="T201" s="79"/>
      <c r="U201" s="79"/>
    </row>
    <row r="202" spans="1:21" ht="60" x14ac:dyDescent="0.2">
      <c r="A202" s="61">
        <f t="shared" si="4"/>
        <v>201</v>
      </c>
      <c r="B202" s="62" t="s">
        <v>875</v>
      </c>
      <c r="C202" s="62"/>
      <c r="D202" s="61"/>
      <c r="E202" s="61" t="s">
        <v>46</v>
      </c>
      <c r="F202" s="61">
        <v>13</v>
      </c>
      <c r="G202" s="61">
        <v>2</v>
      </c>
      <c r="H202" s="61" t="s">
        <v>363</v>
      </c>
      <c r="I202" s="63" t="s">
        <v>876</v>
      </c>
      <c r="J202" s="63" t="s">
        <v>877</v>
      </c>
      <c r="K202" s="61">
        <v>47069</v>
      </c>
      <c r="L202" s="64">
        <v>13957854500</v>
      </c>
      <c r="M202" s="65" t="s">
        <v>878</v>
      </c>
      <c r="N202" s="63"/>
      <c r="O202" s="66">
        <v>27247.99</v>
      </c>
      <c r="P202" s="65" t="s">
        <v>44</v>
      </c>
      <c r="Q202" s="79"/>
      <c r="R202" s="79"/>
      <c r="S202" s="79"/>
      <c r="T202" s="79"/>
      <c r="U202" s="79"/>
    </row>
    <row r="203" spans="1:21" ht="60" x14ac:dyDescent="0.2">
      <c r="A203" s="61">
        <f t="shared" si="4"/>
        <v>202</v>
      </c>
      <c r="B203" s="62" t="s">
        <v>879</v>
      </c>
      <c r="C203" s="62"/>
      <c r="D203" s="61"/>
      <c r="E203" s="61" t="s">
        <v>46</v>
      </c>
      <c r="F203" s="61">
        <v>9</v>
      </c>
      <c r="G203" s="61"/>
      <c r="H203" s="61" t="s">
        <v>517</v>
      </c>
      <c r="I203" s="63" t="s">
        <v>880</v>
      </c>
      <c r="J203" s="63" t="s">
        <v>881</v>
      </c>
      <c r="K203" s="61">
        <v>0</v>
      </c>
      <c r="L203" s="64">
        <v>0</v>
      </c>
      <c r="M203" s="65" t="s">
        <v>882</v>
      </c>
      <c r="N203" s="63"/>
      <c r="O203" s="66">
        <v>27247.99</v>
      </c>
      <c r="P203" s="65" t="s">
        <v>44</v>
      </c>
      <c r="Q203" s="79"/>
      <c r="R203" s="79"/>
      <c r="S203" s="79"/>
      <c r="T203" s="79"/>
      <c r="U203" s="79"/>
    </row>
    <row r="204" spans="1:21" ht="60" x14ac:dyDescent="0.2">
      <c r="A204" s="61">
        <f t="shared" si="4"/>
        <v>203</v>
      </c>
      <c r="B204" s="62" t="s">
        <v>883</v>
      </c>
      <c r="C204" s="62"/>
      <c r="D204" s="61" t="s">
        <v>46</v>
      </c>
      <c r="E204" s="61"/>
      <c r="F204" s="61">
        <v>13</v>
      </c>
      <c r="G204" s="61">
        <v>12</v>
      </c>
      <c r="H204" s="61" t="s">
        <v>75</v>
      </c>
      <c r="I204" s="63" t="s">
        <v>884</v>
      </c>
      <c r="J204" s="63" t="s">
        <v>885</v>
      </c>
      <c r="K204" s="61">
        <v>45070</v>
      </c>
      <c r="L204" s="64" t="s">
        <v>886</v>
      </c>
      <c r="M204" s="65" t="s">
        <v>887</v>
      </c>
      <c r="N204" s="63"/>
      <c r="O204" s="66">
        <v>27247.99</v>
      </c>
      <c r="P204" s="65" t="s">
        <v>44</v>
      </c>
      <c r="Q204" s="79"/>
      <c r="R204" s="79"/>
      <c r="S204" s="79"/>
      <c r="T204" s="79"/>
      <c r="U204" s="79"/>
    </row>
    <row r="205" spans="1:21" ht="60" x14ac:dyDescent="0.2">
      <c r="A205" s="61">
        <f t="shared" si="4"/>
        <v>204</v>
      </c>
      <c r="B205" s="62" t="s">
        <v>888</v>
      </c>
      <c r="C205" s="62"/>
      <c r="D205" s="61"/>
      <c r="E205" s="61" t="s">
        <v>46</v>
      </c>
      <c r="F205" s="61">
        <v>10</v>
      </c>
      <c r="G205" s="61">
        <v>12</v>
      </c>
      <c r="H205" s="61" t="s">
        <v>75</v>
      </c>
      <c r="I205" s="63" t="s">
        <v>889</v>
      </c>
      <c r="J205" s="63" t="s">
        <v>218</v>
      </c>
      <c r="K205" s="61">
        <v>45190</v>
      </c>
      <c r="L205" s="64">
        <v>31125066</v>
      </c>
      <c r="M205" s="65" t="s">
        <v>890</v>
      </c>
      <c r="N205" s="63"/>
      <c r="O205" s="66">
        <v>27247.99</v>
      </c>
      <c r="P205" s="65" t="s">
        <v>44</v>
      </c>
      <c r="Q205" s="79"/>
      <c r="R205" s="79"/>
      <c r="S205" s="79"/>
      <c r="T205" s="79"/>
      <c r="U205" s="79"/>
    </row>
    <row r="206" spans="1:21" ht="105" x14ac:dyDescent="0.2">
      <c r="A206" s="61">
        <f t="shared" si="4"/>
        <v>205</v>
      </c>
      <c r="B206" s="68" t="s">
        <v>891</v>
      </c>
      <c r="C206" s="68"/>
      <c r="D206" s="69" t="s">
        <v>46</v>
      </c>
      <c r="E206" s="69"/>
      <c r="F206" s="69">
        <v>5</v>
      </c>
      <c r="G206" s="69">
        <v>12</v>
      </c>
      <c r="H206" s="61" t="s">
        <v>75</v>
      </c>
      <c r="I206" s="70" t="s">
        <v>892</v>
      </c>
      <c r="J206" s="70" t="s">
        <v>893</v>
      </c>
      <c r="K206" s="69">
        <v>45140</v>
      </c>
      <c r="L206" s="69"/>
      <c r="M206" s="70" t="s">
        <v>83</v>
      </c>
      <c r="N206" s="71">
        <v>9021</v>
      </c>
      <c r="O206" s="66">
        <v>27247.99</v>
      </c>
      <c r="P206" s="65" t="s">
        <v>84</v>
      </c>
      <c r="Q206" s="79"/>
      <c r="R206" s="79"/>
      <c r="S206" s="79"/>
      <c r="T206" s="79"/>
      <c r="U206" s="79"/>
    </row>
    <row r="207" spans="1:21" ht="60" x14ac:dyDescent="0.2">
      <c r="A207" s="61">
        <f t="shared" si="4"/>
        <v>206</v>
      </c>
      <c r="B207" s="62" t="s">
        <v>894</v>
      </c>
      <c r="C207" s="62"/>
      <c r="D207" s="61" t="s">
        <v>39</v>
      </c>
      <c r="E207" s="61"/>
      <c r="F207" s="61">
        <v>5</v>
      </c>
      <c r="G207" s="61">
        <v>12</v>
      </c>
      <c r="H207" s="61" t="s">
        <v>40</v>
      </c>
      <c r="I207" s="63" t="s">
        <v>895</v>
      </c>
      <c r="J207" s="63" t="s">
        <v>655</v>
      </c>
      <c r="K207" s="61">
        <v>45589</v>
      </c>
      <c r="L207" s="64">
        <v>31450958</v>
      </c>
      <c r="M207" s="65" t="s">
        <v>896</v>
      </c>
      <c r="N207" s="63">
        <v>11204</v>
      </c>
      <c r="O207" s="66">
        <v>27247.99</v>
      </c>
      <c r="P207" s="65" t="s">
        <v>44</v>
      </c>
      <c r="Q207" s="79"/>
      <c r="R207" s="79"/>
      <c r="S207" s="79"/>
      <c r="T207" s="79"/>
      <c r="U207" s="79"/>
    </row>
    <row r="208" spans="1:21" ht="60" x14ac:dyDescent="0.2">
      <c r="A208" s="61">
        <f t="shared" si="4"/>
        <v>207</v>
      </c>
      <c r="B208" s="62" t="s">
        <v>897</v>
      </c>
      <c r="C208" s="62"/>
      <c r="D208" s="61" t="s">
        <v>46</v>
      </c>
      <c r="E208" s="61"/>
      <c r="F208" s="61">
        <v>11</v>
      </c>
      <c r="G208" s="61">
        <v>12</v>
      </c>
      <c r="H208" s="61" t="s">
        <v>75</v>
      </c>
      <c r="I208" s="63" t="s">
        <v>898</v>
      </c>
      <c r="J208" s="63" t="s">
        <v>899</v>
      </c>
      <c r="K208" s="61"/>
      <c r="L208" s="64">
        <v>36569392</v>
      </c>
      <c r="M208" s="65" t="s">
        <v>900</v>
      </c>
      <c r="N208" s="63"/>
      <c r="O208" s="66">
        <v>27247.99</v>
      </c>
      <c r="P208" s="65" t="s">
        <v>44</v>
      </c>
      <c r="Q208" s="79"/>
      <c r="R208" s="79"/>
      <c r="S208" s="79"/>
      <c r="T208" s="79"/>
      <c r="U208" s="79"/>
    </row>
    <row r="209" spans="1:21" ht="60" x14ac:dyDescent="0.2">
      <c r="A209" s="61">
        <f t="shared" si="4"/>
        <v>208</v>
      </c>
      <c r="B209" s="62" t="s">
        <v>901</v>
      </c>
      <c r="C209" s="62"/>
      <c r="D209" s="61"/>
      <c r="E209" s="61" t="s">
        <v>46</v>
      </c>
      <c r="F209" s="61">
        <v>9</v>
      </c>
      <c r="G209" s="61">
        <v>12</v>
      </c>
      <c r="H209" s="61" t="s">
        <v>47</v>
      </c>
      <c r="I209" s="63" t="s">
        <v>902</v>
      </c>
      <c r="J209" s="63" t="s">
        <v>903</v>
      </c>
      <c r="K209" s="61">
        <v>45642</v>
      </c>
      <c r="L209" s="64" t="s">
        <v>904</v>
      </c>
      <c r="M209" s="65" t="s">
        <v>905</v>
      </c>
      <c r="N209" s="63"/>
      <c r="O209" s="66">
        <v>27247.99</v>
      </c>
      <c r="P209" s="65" t="s">
        <v>44</v>
      </c>
      <c r="Q209" s="79"/>
      <c r="R209" s="79"/>
      <c r="S209" s="79"/>
      <c r="T209" s="79"/>
      <c r="U209" s="79"/>
    </row>
    <row r="210" spans="1:21" ht="60" x14ac:dyDescent="0.2">
      <c r="A210" s="61">
        <f t="shared" si="4"/>
        <v>209</v>
      </c>
      <c r="B210" s="62" t="s">
        <v>906</v>
      </c>
      <c r="C210" s="62"/>
      <c r="D210" s="61"/>
      <c r="E210" s="61" t="s">
        <v>46</v>
      </c>
      <c r="F210" s="61">
        <v>14</v>
      </c>
      <c r="G210" s="61">
        <v>12</v>
      </c>
      <c r="H210" s="61" t="s">
        <v>47</v>
      </c>
      <c r="I210" s="63" t="s">
        <v>907</v>
      </c>
      <c r="J210" s="63" t="s">
        <v>908</v>
      </c>
      <c r="K210" s="61">
        <v>45655</v>
      </c>
      <c r="L210" s="64" t="s">
        <v>909</v>
      </c>
      <c r="M210" s="65" t="s">
        <v>910</v>
      </c>
      <c r="N210" s="63"/>
      <c r="O210" s="66">
        <v>27247.99</v>
      </c>
      <c r="P210" s="65" t="s">
        <v>44</v>
      </c>
      <c r="Q210" s="79"/>
      <c r="R210" s="79"/>
      <c r="S210" s="79"/>
      <c r="T210" s="79"/>
      <c r="U210" s="79"/>
    </row>
    <row r="211" spans="1:21" ht="60" x14ac:dyDescent="0.2">
      <c r="A211" s="61">
        <f t="shared" si="4"/>
        <v>210</v>
      </c>
      <c r="B211" s="62" t="s">
        <v>911</v>
      </c>
      <c r="C211" s="62"/>
      <c r="D211" s="61" t="s">
        <v>39</v>
      </c>
      <c r="E211" s="61"/>
      <c r="F211" s="61">
        <v>7</v>
      </c>
      <c r="G211" s="61">
        <v>12</v>
      </c>
      <c r="H211" s="61" t="s">
        <v>40</v>
      </c>
      <c r="I211" s="63" t="s">
        <v>912</v>
      </c>
      <c r="J211" s="63" t="s">
        <v>913</v>
      </c>
      <c r="K211" s="61">
        <v>44230</v>
      </c>
      <c r="L211" s="64">
        <v>3313608520</v>
      </c>
      <c r="M211" s="65" t="s">
        <v>914</v>
      </c>
      <c r="N211" s="63">
        <v>11204</v>
      </c>
      <c r="O211" s="66">
        <v>27247.99</v>
      </c>
      <c r="P211" s="65" t="s">
        <v>44</v>
      </c>
      <c r="Q211" s="79"/>
      <c r="R211" s="79"/>
      <c r="S211" s="79"/>
      <c r="T211" s="79"/>
      <c r="U211" s="79"/>
    </row>
    <row r="212" spans="1:21" ht="90" x14ac:dyDescent="0.2">
      <c r="A212" s="61">
        <f t="shared" si="4"/>
        <v>211</v>
      </c>
      <c r="B212" s="62" t="s">
        <v>915</v>
      </c>
      <c r="C212" s="62"/>
      <c r="D212" s="61" t="s">
        <v>39</v>
      </c>
      <c r="E212" s="61"/>
      <c r="F212" s="61">
        <v>11</v>
      </c>
      <c r="G212" s="61"/>
      <c r="H212" s="61" t="s">
        <v>916</v>
      </c>
      <c r="I212" s="63" t="s">
        <v>917</v>
      </c>
      <c r="J212" s="63" t="s">
        <v>918</v>
      </c>
      <c r="K212" s="61"/>
      <c r="L212" s="64"/>
      <c r="M212" s="65" t="s">
        <v>919</v>
      </c>
      <c r="N212" s="63"/>
      <c r="O212" s="66">
        <v>27247.99</v>
      </c>
      <c r="P212" s="65" t="s">
        <v>44</v>
      </c>
      <c r="Q212" s="79"/>
      <c r="R212" s="79"/>
      <c r="S212" s="79"/>
      <c r="T212" s="79"/>
      <c r="U212" s="79"/>
    </row>
    <row r="213" spans="1:21" ht="60" x14ac:dyDescent="0.2">
      <c r="A213" s="61">
        <f t="shared" si="4"/>
        <v>212</v>
      </c>
      <c r="B213" s="62" t="s">
        <v>920</v>
      </c>
      <c r="C213" s="62"/>
      <c r="D213" s="61" t="s">
        <v>39</v>
      </c>
      <c r="E213" s="61"/>
      <c r="F213" s="61">
        <v>5</v>
      </c>
      <c r="G213" s="61">
        <v>12</v>
      </c>
      <c r="H213" s="61" t="s">
        <v>40</v>
      </c>
      <c r="I213" s="63" t="s">
        <v>921</v>
      </c>
      <c r="J213" s="63" t="s">
        <v>922</v>
      </c>
      <c r="K213" s="61">
        <v>44250</v>
      </c>
      <c r="L213" s="64" t="s">
        <v>923</v>
      </c>
      <c r="M213" s="65" t="s">
        <v>924</v>
      </c>
      <c r="N213" s="63"/>
      <c r="O213" s="66">
        <v>27247.99</v>
      </c>
      <c r="P213" s="65" t="s">
        <v>44</v>
      </c>
      <c r="Q213" s="79"/>
      <c r="R213" s="79"/>
      <c r="S213" s="79"/>
      <c r="T213" s="79"/>
      <c r="U213" s="79"/>
    </row>
    <row r="214" spans="1:21" ht="60" x14ac:dyDescent="0.2">
      <c r="A214" s="61">
        <f t="shared" si="4"/>
        <v>213</v>
      </c>
      <c r="B214" s="62" t="s">
        <v>925</v>
      </c>
      <c r="C214" s="62"/>
      <c r="D214" s="61" t="s">
        <v>39</v>
      </c>
      <c r="E214" s="61"/>
      <c r="F214" s="61">
        <v>13</v>
      </c>
      <c r="G214" s="61">
        <v>12</v>
      </c>
      <c r="H214" s="61" t="s">
        <v>40</v>
      </c>
      <c r="I214" s="63" t="s">
        <v>926</v>
      </c>
      <c r="J214" s="63" t="s">
        <v>303</v>
      </c>
      <c r="K214" s="61">
        <v>44860</v>
      </c>
      <c r="L214" s="64">
        <v>36393357</v>
      </c>
      <c r="M214" s="65" t="s">
        <v>927</v>
      </c>
      <c r="N214" s="63">
        <v>11204</v>
      </c>
      <c r="O214" s="66">
        <v>27247.99</v>
      </c>
      <c r="P214" s="65" t="s">
        <v>44</v>
      </c>
      <c r="Q214" s="79"/>
      <c r="R214" s="79"/>
      <c r="S214" s="79"/>
      <c r="T214" s="79"/>
      <c r="U214" s="79"/>
    </row>
    <row r="215" spans="1:21" ht="60" x14ac:dyDescent="0.2">
      <c r="A215" s="61">
        <f t="shared" si="4"/>
        <v>214</v>
      </c>
      <c r="B215" s="62" t="s">
        <v>928</v>
      </c>
      <c r="C215" s="62"/>
      <c r="D215" s="61"/>
      <c r="E215" s="61" t="s">
        <v>46</v>
      </c>
      <c r="F215" s="61">
        <v>15</v>
      </c>
      <c r="G215" s="61">
        <v>8</v>
      </c>
      <c r="H215" s="61" t="s">
        <v>169</v>
      </c>
      <c r="I215" s="63" t="s">
        <v>929</v>
      </c>
      <c r="J215" s="63"/>
      <c r="K215" s="61">
        <v>48985</v>
      </c>
      <c r="L215" s="64">
        <v>3171056918</v>
      </c>
      <c r="M215" s="65" t="s">
        <v>930</v>
      </c>
      <c r="N215" s="63">
        <v>442</v>
      </c>
      <c r="O215" s="66">
        <v>27247.99</v>
      </c>
      <c r="P215" s="65" t="s">
        <v>44</v>
      </c>
      <c r="Q215" s="79"/>
      <c r="R215" s="79"/>
      <c r="S215" s="79"/>
      <c r="T215" s="79"/>
      <c r="U215" s="79"/>
    </row>
    <row r="216" spans="1:21" ht="60" x14ac:dyDescent="0.2">
      <c r="A216" s="61">
        <f t="shared" si="4"/>
        <v>215</v>
      </c>
      <c r="B216" s="62" t="s">
        <v>931</v>
      </c>
      <c r="C216" s="62"/>
      <c r="D216" s="61"/>
      <c r="E216" s="61" t="s">
        <v>39</v>
      </c>
      <c r="F216" s="61">
        <v>11</v>
      </c>
      <c r="G216" s="61">
        <v>12</v>
      </c>
      <c r="H216" s="61" t="s">
        <v>47</v>
      </c>
      <c r="I216" s="63" t="s">
        <v>932</v>
      </c>
      <c r="J216" s="63" t="s">
        <v>933</v>
      </c>
      <c r="K216" s="61">
        <v>45655</v>
      </c>
      <c r="L216" s="64">
        <v>36400046</v>
      </c>
      <c r="M216" s="65" t="s">
        <v>934</v>
      </c>
      <c r="N216" s="63"/>
      <c r="O216" s="66">
        <v>27247.99</v>
      </c>
      <c r="P216" s="65" t="s">
        <v>44</v>
      </c>
      <c r="Q216" s="79"/>
      <c r="R216" s="79"/>
      <c r="S216" s="79"/>
      <c r="T216" s="79"/>
      <c r="U216" s="79"/>
    </row>
    <row r="217" spans="1:21" ht="60" x14ac:dyDescent="0.2">
      <c r="A217" s="61">
        <f t="shared" si="4"/>
        <v>216</v>
      </c>
      <c r="B217" s="62" t="s">
        <v>935</v>
      </c>
      <c r="C217" s="62"/>
      <c r="D217" s="61"/>
      <c r="E217" s="61" t="s">
        <v>39</v>
      </c>
      <c r="F217" s="61">
        <v>8</v>
      </c>
      <c r="G217" s="61">
        <v>12</v>
      </c>
      <c r="H217" s="61" t="s">
        <v>40</v>
      </c>
      <c r="I217" s="63" t="s">
        <v>936</v>
      </c>
      <c r="J217" s="63" t="s">
        <v>937</v>
      </c>
      <c r="K217" s="61">
        <v>44820</v>
      </c>
      <c r="L217" s="64">
        <v>11871376</v>
      </c>
      <c r="M217" s="65" t="s">
        <v>938</v>
      </c>
      <c r="N217" s="63"/>
      <c r="O217" s="66">
        <v>27247.99</v>
      </c>
      <c r="P217" s="65" t="s">
        <v>44</v>
      </c>
      <c r="Q217" s="79"/>
      <c r="R217" s="79"/>
      <c r="S217" s="79"/>
      <c r="T217" s="79"/>
      <c r="U217" s="79"/>
    </row>
    <row r="218" spans="1:21" ht="60" x14ac:dyDescent="0.2">
      <c r="A218" s="61">
        <f t="shared" si="4"/>
        <v>217</v>
      </c>
      <c r="B218" s="62" t="s">
        <v>939</v>
      </c>
      <c r="C218" s="62"/>
      <c r="D218" s="61"/>
      <c r="E218" s="61" t="s">
        <v>39</v>
      </c>
      <c r="F218" s="61">
        <v>41</v>
      </c>
      <c r="G218" s="61">
        <v>12</v>
      </c>
      <c r="H218" s="61" t="s">
        <v>40</v>
      </c>
      <c r="I218" s="63" t="s">
        <v>940</v>
      </c>
      <c r="J218" s="63" t="s">
        <v>941</v>
      </c>
      <c r="K218" s="61">
        <v>44220</v>
      </c>
      <c r="L218" s="64" t="s">
        <v>942</v>
      </c>
      <c r="M218" s="65" t="s">
        <v>54</v>
      </c>
      <c r="N218" s="63">
        <v>11204</v>
      </c>
      <c r="O218" s="66">
        <v>27247.99</v>
      </c>
      <c r="P218" s="65" t="s">
        <v>44</v>
      </c>
      <c r="Q218" s="79"/>
      <c r="R218" s="79"/>
      <c r="S218" s="79"/>
      <c r="T218" s="79"/>
      <c r="U218" s="79"/>
    </row>
    <row r="219" spans="1:21" ht="60" x14ac:dyDescent="0.2">
      <c r="A219" s="61">
        <f t="shared" si="4"/>
        <v>218</v>
      </c>
      <c r="B219" s="62" t="s">
        <v>943</v>
      </c>
      <c r="C219" s="62"/>
      <c r="D219" s="61" t="s">
        <v>46</v>
      </c>
      <c r="E219" s="61"/>
      <c r="F219" s="61">
        <v>4</v>
      </c>
      <c r="G219" s="61">
        <v>11</v>
      </c>
      <c r="H219" s="61" t="s">
        <v>292</v>
      </c>
      <c r="I219" s="63" t="s">
        <v>944</v>
      </c>
      <c r="J219" s="63" t="s">
        <v>945</v>
      </c>
      <c r="K219" s="61">
        <v>46400</v>
      </c>
      <c r="L219" s="64"/>
      <c r="M219" s="65" t="s">
        <v>938</v>
      </c>
      <c r="N219" s="63"/>
      <c r="O219" s="66">
        <v>27247.99</v>
      </c>
      <c r="P219" s="65" t="s">
        <v>44</v>
      </c>
      <c r="Q219" s="79"/>
      <c r="R219" s="79"/>
      <c r="S219" s="79"/>
      <c r="T219" s="79"/>
      <c r="U219" s="79"/>
    </row>
    <row r="220" spans="1:21" ht="105" x14ac:dyDescent="0.2">
      <c r="A220" s="61">
        <f t="shared" si="4"/>
        <v>219</v>
      </c>
      <c r="B220" s="62" t="s">
        <v>946</v>
      </c>
      <c r="C220" s="62"/>
      <c r="D220" s="61"/>
      <c r="E220" s="61" t="s">
        <v>46</v>
      </c>
      <c r="F220" s="61">
        <v>16</v>
      </c>
      <c r="G220" s="61">
        <v>12</v>
      </c>
      <c r="H220" s="61" t="s">
        <v>75</v>
      </c>
      <c r="I220" s="63" t="s">
        <v>898</v>
      </c>
      <c r="J220" s="63" t="s">
        <v>899</v>
      </c>
      <c r="K220" s="61"/>
      <c r="L220" s="64">
        <v>36569392</v>
      </c>
      <c r="M220" s="65" t="s">
        <v>947</v>
      </c>
      <c r="N220" s="63"/>
      <c r="O220" s="66">
        <v>27247.99</v>
      </c>
      <c r="P220" s="65" t="s">
        <v>44</v>
      </c>
      <c r="Q220" s="79"/>
      <c r="R220" s="79"/>
      <c r="S220" s="79"/>
      <c r="T220" s="79"/>
      <c r="U220" s="79"/>
    </row>
    <row r="221" spans="1:21" ht="60" x14ac:dyDescent="0.2">
      <c r="A221" s="61">
        <f t="shared" si="4"/>
        <v>220</v>
      </c>
      <c r="B221" s="62" t="s">
        <v>948</v>
      </c>
      <c r="C221" s="62"/>
      <c r="D221" s="61"/>
      <c r="E221" s="61" t="s">
        <v>46</v>
      </c>
      <c r="F221" s="61">
        <v>9</v>
      </c>
      <c r="G221" s="61">
        <v>12</v>
      </c>
      <c r="H221" s="61" t="s">
        <v>47</v>
      </c>
      <c r="I221" s="63" t="s">
        <v>949</v>
      </c>
      <c r="J221" s="63" t="s">
        <v>950</v>
      </c>
      <c r="K221" s="61">
        <v>45655</v>
      </c>
      <c r="L221" s="64"/>
      <c r="M221" s="65" t="s">
        <v>951</v>
      </c>
      <c r="N221" s="63"/>
      <c r="O221" s="66">
        <v>27247.99</v>
      </c>
      <c r="P221" s="65" t="s">
        <v>44</v>
      </c>
      <c r="Q221" s="79"/>
      <c r="R221" s="79"/>
      <c r="S221" s="79"/>
      <c r="T221" s="79"/>
      <c r="U221" s="79"/>
    </row>
    <row r="222" spans="1:21" ht="60" x14ac:dyDescent="0.2">
      <c r="A222" s="61">
        <f t="shared" si="4"/>
        <v>221</v>
      </c>
      <c r="B222" s="62" t="s">
        <v>952</v>
      </c>
      <c r="C222" s="62"/>
      <c r="D222" s="61" t="s">
        <v>39</v>
      </c>
      <c r="E222" s="61"/>
      <c r="F222" s="61">
        <v>14</v>
      </c>
      <c r="G222" s="61">
        <v>12</v>
      </c>
      <c r="H222" s="61" t="s">
        <v>51</v>
      </c>
      <c r="I222" s="63" t="s">
        <v>953</v>
      </c>
      <c r="J222" s="63" t="s">
        <v>954</v>
      </c>
      <c r="K222" s="61">
        <v>45625</v>
      </c>
      <c r="L222" s="64" t="s">
        <v>955</v>
      </c>
      <c r="M222" s="65" t="s">
        <v>956</v>
      </c>
      <c r="N222" s="63"/>
      <c r="O222" s="66">
        <v>27247.99</v>
      </c>
      <c r="P222" s="65" t="s">
        <v>44</v>
      </c>
      <c r="Q222" s="79"/>
      <c r="R222" s="79"/>
      <c r="S222" s="79"/>
      <c r="T222" s="79"/>
      <c r="U222" s="79"/>
    </row>
    <row r="223" spans="1:21" ht="60" x14ac:dyDescent="0.2">
      <c r="A223" s="61">
        <f t="shared" si="4"/>
        <v>222</v>
      </c>
      <c r="B223" s="62" t="s">
        <v>957</v>
      </c>
      <c r="C223" s="62"/>
      <c r="D223" s="61" t="s">
        <v>39</v>
      </c>
      <c r="E223" s="61"/>
      <c r="F223" s="61">
        <v>16</v>
      </c>
      <c r="G223" s="61">
        <v>12</v>
      </c>
      <c r="H223" s="61" t="s">
        <v>51</v>
      </c>
      <c r="I223" s="63" t="s">
        <v>958</v>
      </c>
      <c r="J223" s="63" t="s">
        <v>959</v>
      </c>
      <c r="K223" s="61">
        <v>45625</v>
      </c>
      <c r="L223" s="64"/>
      <c r="M223" s="65" t="s">
        <v>960</v>
      </c>
      <c r="N223" s="63"/>
      <c r="O223" s="66">
        <v>27247.99</v>
      </c>
      <c r="P223" s="65" t="s">
        <v>44</v>
      </c>
      <c r="Q223" s="79"/>
      <c r="R223" s="79"/>
      <c r="S223" s="79"/>
      <c r="T223" s="79"/>
      <c r="U223" s="79"/>
    </row>
    <row r="224" spans="1:21" ht="60" x14ac:dyDescent="0.2">
      <c r="A224" s="61">
        <f t="shared" si="4"/>
        <v>223</v>
      </c>
      <c r="B224" s="62" t="s">
        <v>961</v>
      </c>
      <c r="C224" s="62"/>
      <c r="D224" s="61" t="s">
        <v>46</v>
      </c>
      <c r="E224" s="61"/>
      <c r="F224" s="61">
        <v>15</v>
      </c>
      <c r="G224" s="61">
        <v>12</v>
      </c>
      <c r="H224" s="61" t="s">
        <v>75</v>
      </c>
      <c r="I224" s="63" t="s">
        <v>962</v>
      </c>
      <c r="J224" s="63" t="s">
        <v>963</v>
      </c>
      <c r="K224" s="61">
        <v>45030</v>
      </c>
      <c r="L224" s="64">
        <v>36293448</v>
      </c>
      <c r="M224" s="65" t="s">
        <v>495</v>
      </c>
      <c r="N224" s="63"/>
      <c r="O224" s="66">
        <v>27247.99</v>
      </c>
      <c r="P224" s="65" t="s">
        <v>44</v>
      </c>
      <c r="Q224" s="79"/>
      <c r="R224" s="79"/>
      <c r="S224" s="79"/>
      <c r="T224" s="79"/>
      <c r="U224" s="79"/>
    </row>
    <row r="225" spans="1:21" ht="60" x14ac:dyDescent="0.2">
      <c r="A225" s="61">
        <f t="shared" si="4"/>
        <v>224</v>
      </c>
      <c r="B225" s="62" t="s">
        <v>964</v>
      </c>
      <c r="C225" s="62"/>
      <c r="D225" s="61"/>
      <c r="E225" s="61" t="s">
        <v>46</v>
      </c>
      <c r="F225" s="61">
        <v>16</v>
      </c>
      <c r="G225" s="61">
        <v>12</v>
      </c>
      <c r="H225" s="61" t="s">
        <v>75</v>
      </c>
      <c r="I225" s="63" t="s">
        <v>962</v>
      </c>
      <c r="J225" s="63" t="s">
        <v>963</v>
      </c>
      <c r="K225" s="61">
        <v>45030</v>
      </c>
      <c r="L225" s="64">
        <v>36293448</v>
      </c>
      <c r="M225" s="65" t="s">
        <v>965</v>
      </c>
      <c r="N225" s="63"/>
      <c r="O225" s="66">
        <v>27247.99</v>
      </c>
      <c r="P225" s="65" t="s">
        <v>44</v>
      </c>
      <c r="Q225" s="79"/>
      <c r="R225" s="79"/>
      <c r="S225" s="79"/>
      <c r="T225" s="79"/>
      <c r="U225" s="79"/>
    </row>
    <row r="226" spans="1:21" ht="60" x14ac:dyDescent="0.2">
      <c r="A226" s="61">
        <f t="shared" si="4"/>
        <v>225</v>
      </c>
      <c r="B226" s="62" t="s">
        <v>966</v>
      </c>
      <c r="C226" s="62"/>
      <c r="D226" s="61" t="s">
        <v>46</v>
      </c>
      <c r="E226" s="61"/>
      <c r="F226" s="61"/>
      <c r="G226" s="61">
        <v>2</v>
      </c>
      <c r="H226" s="61" t="s">
        <v>363</v>
      </c>
      <c r="I226" s="63" t="s">
        <v>967</v>
      </c>
      <c r="J226" s="63" t="s">
        <v>968</v>
      </c>
      <c r="K226" s="61">
        <v>47070</v>
      </c>
      <c r="L226" s="64">
        <v>13957854500</v>
      </c>
      <c r="M226" s="65" t="s">
        <v>969</v>
      </c>
      <c r="N226" s="63"/>
      <c r="O226" s="66">
        <v>27247.99</v>
      </c>
      <c r="P226" s="65" t="s">
        <v>44</v>
      </c>
      <c r="Q226" s="79"/>
      <c r="R226" s="79"/>
      <c r="S226" s="79"/>
      <c r="T226" s="79"/>
      <c r="U226" s="79"/>
    </row>
    <row r="227" spans="1:21" ht="60" x14ac:dyDescent="0.2">
      <c r="A227" s="61">
        <f t="shared" si="4"/>
        <v>226</v>
      </c>
      <c r="B227" s="62" t="s">
        <v>970</v>
      </c>
      <c r="C227" s="62"/>
      <c r="D227" s="61" t="s">
        <v>46</v>
      </c>
      <c r="E227" s="61"/>
      <c r="F227" s="61">
        <v>12</v>
      </c>
      <c r="G227" s="61">
        <v>4</v>
      </c>
      <c r="H227" s="61" t="s">
        <v>517</v>
      </c>
      <c r="I227" s="63" t="s">
        <v>971</v>
      </c>
      <c r="J227" s="63" t="s">
        <v>972</v>
      </c>
      <c r="K227" s="61">
        <v>47778</v>
      </c>
      <c r="L227" s="64" t="s">
        <v>973</v>
      </c>
      <c r="M227" s="65" t="s">
        <v>974</v>
      </c>
      <c r="N227" s="63">
        <v>364</v>
      </c>
      <c r="O227" s="66">
        <v>27247.99</v>
      </c>
      <c r="P227" s="65" t="s">
        <v>44</v>
      </c>
      <c r="Q227" s="79"/>
      <c r="R227" s="79"/>
      <c r="S227" s="79"/>
      <c r="T227" s="79"/>
      <c r="U227" s="79"/>
    </row>
    <row r="228" spans="1:21" ht="60" x14ac:dyDescent="0.2">
      <c r="A228" s="61">
        <f t="shared" si="4"/>
        <v>227</v>
      </c>
      <c r="B228" s="62" t="s">
        <v>975</v>
      </c>
      <c r="C228" s="62"/>
      <c r="D228" s="61"/>
      <c r="E228" s="61" t="s">
        <v>46</v>
      </c>
      <c r="F228" s="61">
        <v>13</v>
      </c>
      <c r="G228" s="61">
        <v>2</v>
      </c>
      <c r="H228" s="61" t="s">
        <v>363</v>
      </c>
      <c r="I228" s="63" t="s">
        <v>976</v>
      </c>
      <c r="J228" s="63"/>
      <c r="K228" s="61">
        <v>47090</v>
      </c>
      <c r="L228" s="64">
        <v>13957854500</v>
      </c>
      <c r="M228" s="65" t="s">
        <v>977</v>
      </c>
      <c r="N228" s="63"/>
      <c r="O228" s="66">
        <v>27247.99</v>
      </c>
      <c r="P228" s="65" t="s">
        <v>44</v>
      </c>
      <c r="Q228" s="79"/>
      <c r="R228" s="79"/>
      <c r="S228" s="79"/>
      <c r="T228" s="79"/>
      <c r="U228" s="79"/>
    </row>
    <row r="229" spans="1:21" ht="60" x14ac:dyDescent="0.2">
      <c r="A229" s="61">
        <f t="shared" si="4"/>
        <v>228</v>
      </c>
      <c r="B229" s="62" t="s">
        <v>978</v>
      </c>
      <c r="C229" s="62"/>
      <c r="D229" s="61"/>
      <c r="E229" s="61" t="s">
        <v>39</v>
      </c>
      <c r="F229" s="61">
        <v>13</v>
      </c>
      <c r="G229" s="61">
        <v>12</v>
      </c>
      <c r="H229" s="61" t="s">
        <v>40</v>
      </c>
      <c r="I229" s="63" t="s">
        <v>979</v>
      </c>
      <c r="J229" s="63" t="s">
        <v>980</v>
      </c>
      <c r="K229" s="61">
        <v>44520</v>
      </c>
      <c r="L229" s="64" t="s">
        <v>981</v>
      </c>
      <c r="M229" s="65" t="s">
        <v>54</v>
      </c>
      <c r="N229" s="63">
        <v>11204</v>
      </c>
      <c r="O229" s="66">
        <v>27247.99</v>
      </c>
      <c r="P229" s="65" t="s">
        <v>44</v>
      </c>
      <c r="Q229" s="79"/>
      <c r="R229" s="79"/>
      <c r="S229" s="79"/>
      <c r="T229" s="79"/>
      <c r="U229" s="79"/>
    </row>
    <row r="230" spans="1:21" ht="60" x14ac:dyDescent="0.2">
      <c r="A230" s="61">
        <f t="shared" si="4"/>
        <v>229</v>
      </c>
      <c r="B230" s="62" t="s">
        <v>982</v>
      </c>
      <c r="C230" s="62"/>
      <c r="D230" s="61"/>
      <c r="E230" s="61" t="s">
        <v>46</v>
      </c>
      <c r="F230" s="61">
        <v>14</v>
      </c>
      <c r="G230" s="61">
        <v>12</v>
      </c>
      <c r="H230" s="61" t="s">
        <v>47</v>
      </c>
      <c r="I230" s="63" t="s">
        <v>983</v>
      </c>
      <c r="J230" s="63" t="s">
        <v>984</v>
      </c>
      <c r="K230" s="61">
        <v>45645</v>
      </c>
      <c r="L230" s="64">
        <v>3312347814</v>
      </c>
      <c r="M230" s="65" t="s">
        <v>589</v>
      </c>
      <c r="N230" s="63"/>
      <c r="O230" s="66">
        <v>27247.99</v>
      </c>
      <c r="P230" s="65" t="s">
        <v>44</v>
      </c>
      <c r="Q230" s="79"/>
      <c r="R230" s="79"/>
      <c r="S230" s="79"/>
      <c r="T230" s="79"/>
      <c r="U230" s="79"/>
    </row>
    <row r="231" spans="1:21" ht="60" x14ac:dyDescent="0.2">
      <c r="A231" s="61">
        <f t="shared" si="4"/>
        <v>230</v>
      </c>
      <c r="B231" s="62" t="s">
        <v>985</v>
      </c>
      <c r="C231" s="62"/>
      <c r="D231" s="61" t="s">
        <v>46</v>
      </c>
      <c r="E231" s="61"/>
      <c r="F231" s="61">
        <v>6</v>
      </c>
      <c r="G231" s="61">
        <v>12</v>
      </c>
      <c r="H231" s="61" t="s">
        <v>47</v>
      </c>
      <c r="I231" s="63" t="s">
        <v>986</v>
      </c>
      <c r="J231" s="63" t="s">
        <v>987</v>
      </c>
      <c r="K231" s="61">
        <v>45645</v>
      </c>
      <c r="L231" s="64">
        <v>3312347814</v>
      </c>
      <c r="M231" s="65" t="s">
        <v>988</v>
      </c>
      <c r="N231" s="63"/>
      <c r="O231" s="66">
        <v>27247.99</v>
      </c>
      <c r="P231" s="65" t="s">
        <v>44</v>
      </c>
      <c r="Q231" s="79"/>
      <c r="R231" s="79"/>
      <c r="S231" s="79"/>
      <c r="T231" s="79"/>
      <c r="U231" s="79"/>
    </row>
    <row r="232" spans="1:21" ht="60" x14ac:dyDescent="0.2">
      <c r="A232" s="61">
        <f t="shared" si="4"/>
        <v>231</v>
      </c>
      <c r="B232" s="62" t="s">
        <v>989</v>
      </c>
      <c r="C232" s="62"/>
      <c r="D232" s="61" t="s">
        <v>46</v>
      </c>
      <c r="E232" s="61"/>
      <c r="F232" s="61">
        <v>5</v>
      </c>
      <c r="G232" s="61">
        <v>12</v>
      </c>
      <c r="H232" s="61" t="s">
        <v>47</v>
      </c>
      <c r="I232" s="63" t="s">
        <v>986</v>
      </c>
      <c r="J232" s="63" t="s">
        <v>987</v>
      </c>
      <c r="K232" s="61">
        <v>45645</v>
      </c>
      <c r="L232" s="64">
        <v>3312347814</v>
      </c>
      <c r="M232" s="65" t="s">
        <v>589</v>
      </c>
      <c r="N232" s="63"/>
      <c r="O232" s="66">
        <v>27247.99</v>
      </c>
      <c r="P232" s="65" t="s">
        <v>44</v>
      </c>
      <c r="Q232" s="79"/>
      <c r="R232" s="79"/>
      <c r="S232" s="79"/>
      <c r="T232" s="79"/>
      <c r="U232" s="79"/>
    </row>
    <row r="233" spans="1:21" ht="60" x14ac:dyDescent="0.2">
      <c r="A233" s="61">
        <f t="shared" si="4"/>
        <v>232</v>
      </c>
      <c r="B233" s="62" t="s">
        <v>990</v>
      </c>
      <c r="C233" s="62"/>
      <c r="D233" s="61"/>
      <c r="E233" s="61"/>
      <c r="F233" s="61">
        <v>6</v>
      </c>
      <c r="G233" s="61">
        <v>12</v>
      </c>
      <c r="H233" s="61" t="s">
        <v>47</v>
      </c>
      <c r="I233" s="63" t="s">
        <v>986</v>
      </c>
      <c r="J233" s="63" t="s">
        <v>987</v>
      </c>
      <c r="K233" s="61">
        <v>45645</v>
      </c>
      <c r="L233" s="64">
        <v>3312347814</v>
      </c>
      <c r="M233" s="65" t="s">
        <v>54</v>
      </c>
      <c r="N233" s="63"/>
      <c r="O233" s="66">
        <v>27247.99</v>
      </c>
      <c r="P233" s="65" t="s">
        <v>44</v>
      </c>
      <c r="Q233" s="79"/>
      <c r="R233" s="79"/>
      <c r="S233" s="79"/>
      <c r="T233" s="79"/>
      <c r="U233" s="79"/>
    </row>
    <row r="234" spans="1:21" ht="60" x14ac:dyDescent="0.2">
      <c r="A234" s="61">
        <f t="shared" si="4"/>
        <v>233</v>
      </c>
      <c r="B234" s="62" t="s">
        <v>991</v>
      </c>
      <c r="C234" s="62"/>
      <c r="D234" s="61" t="s">
        <v>39</v>
      </c>
      <c r="E234" s="61"/>
      <c r="F234" s="61">
        <v>16</v>
      </c>
      <c r="G234" s="61">
        <v>12</v>
      </c>
      <c r="H234" s="61" t="s">
        <v>40</v>
      </c>
      <c r="I234" s="63" t="s">
        <v>992</v>
      </c>
      <c r="J234" s="63" t="s">
        <v>993</v>
      </c>
      <c r="K234" s="61">
        <v>44350</v>
      </c>
      <c r="L234" s="64">
        <v>36432055</v>
      </c>
      <c r="M234" s="65" t="s">
        <v>974</v>
      </c>
      <c r="N234" s="63"/>
      <c r="O234" s="66">
        <v>27247.99</v>
      </c>
      <c r="P234" s="65" t="s">
        <v>44</v>
      </c>
      <c r="Q234" s="79"/>
      <c r="R234" s="79"/>
      <c r="S234" s="79"/>
      <c r="T234" s="79"/>
      <c r="U234" s="79"/>
    </row>
    <row r="235" spans="1:21" ht="60" x14ac:dyDescent="0.2">
      <c r="A235" s="61">
        <f t="shared" si="4"/>
        <v>234</v>
      </c>
      <c r="B235" s="62" t="s">
        <v>994</v>
      </c>
      <c r="C235" s="62"/>
      <c r="D235" s="61"/>
      <c r="E235" s="61" t="s">
        <v>46</v>
      </c>
      <c r="F235" s="61">
        <v>17</v>
      </c>
      <c r="G235" s="61">
        <v>5</v>
      </c>
      <c r="H235" s="61" t="s">
        <v>995</v>
      </c>
      <c r="I235" s="63" t="s">
        <v>996</v>
      </c>
      <c r="J235" s="63"/>
      <c r="K235" s="61">
        <v>49500</v>
      </c>
      <c r="L235" s="64">
        <v>3339043444</v>
      </c>
      <c r="M235" s="65" t="s">
        <v>997</v>
      </c>
      <c r="N235" s="63"/>
      <c r="O235" s="66">
        <v>27247.99</v>
      </c>
      <c r="P235" s="65" t="s">
        <v>44</v>
      </c>
      <c r="Q235" s="79"/>
      <c r="R235" s="79"/>
      <c r="S235" s="79"/>
      <c r="T235" s="79"/>
      <c r="U235" s="79"/>
    </row>
    <row r="236" spans="1:21" ht="60" x14ac:dyDescent="0.2">
      <c r="A236" s="61">
        <f t="shared" si="4"/>
        <v>235</v>
      </c>
      <c r="B236" s="62" t="s">
        <v>998</v>
      </c>
      <c r="C236" s="62"/>
      <c r="D236" s="61" t="s">
        <v>46</v>
      </c>
      <c r="E236" s="61"/>
      <c r="F236" s="61">
        <v>10</v>
      </c>
      <c r="G236" s="61">
        <v>12</v>
      </c>
      <c r="H236" s="61" t="s">
        <v>47</v>
      </c>
      <c r="I236" s="63" t="s">
        <v>999</v>
      </c>
      <c r="J236" s="63" t="s">
        <v>1000</v>
      </c>
      <c r="K236" s="61">
        <v>45655</v>
      </c>
      <c r="L236" s="64">
        <v>15948499</v>
      </c>
      <c r="M236" s="65" t="s">
        <v>1001</v>
      </c>
      <c r="N236" s="63"/>
      <c r="O236" s="66">
        <v>27247.99</v>
      </c>
      <c r="P236" s="65" t="s">
        <v>44</v>
      </c>
      <c r="Q236" s="79"/>
      <c r="R236" s="79"/>
      <c r="S236" s="79"/>
      <c r="T236" s="79"/>
      <c r="U236" s="79"/>
    </row>
    <row r="237" spans="1:21" ht="60" x14ac:dyDescent="0.2">
      <c r="A237" s="61">
        <f t="shared" si="4"/>
        <v>236</v>
      </c>
      <c r="B237" s="62" t="s">
        <v>1002</v>
      </c>
      <c r="C237" s="62"/>
      <c r="D237" s="61" t="s">
        <v>39</v>
      </c>
      <c r="E237" s="61"/>
      <c r="F237" s="61">
        <v>12</v>
      </c>
      <c r="G237" s="61">
        <v>12</v>
      </c>
      <c r="H237" s="61" t="s">
        <v>40</v>
      </c>
      <c r="I237" s="63" t="s">
        <v>1003</v>
      </c>
      <c r="J237" s="63" t="s">
        <v>643</v>
      </c>
      <c r="K237" s="61">
        <v>44250</v>
      </c>
      <c r="L237" s="64">
        <v>3314551475</v>
      </c>
      <c r="M237" s="65" t="s">
        <v>1004</v>
      </c>
      <c r="N237" s="63">
        <v>11204</v>
      </c>
      <c r="O237" s="66">
        <v>27247.99</v>
      </c>
      <c r="P237" s="65" t="s">
        <v>44</v>
      </c>
      <c r="Q237" s="79"/>
      <c r="R237" s="79"/>
      <c r="S237" s="79"/>
      <c r="T237" s="79"/>
      <c r="U237" s="79"/>
    </row>
    <row r="238" spans="1:21" ht="60" x14ac:dyDescent="0.2">
      <c r="A238" s="61">
        <f t="shared" si="4"/>
        <v>237</v>
      </c>
      <c r="B238" s="62" t="s">
        <v>1005</v>
      </c>
      <c r="C238" s="62"/>
      <c r="D238" s="61"/>
      <c r="E238" s="61" t="s">
        <v>46</v>
      </c>
      <c r="F238" s="61">
        <v>30</v>
      </c>
      <c r="G238" s="61">
        <v>10</v>
      </c>
      <c r="H238" s="61" t="s">
        <v>572</v>
      </c>
      <c r="I238" s="63" t="s">
        <v>1006</v>
      </c>
      <c r="J238" s="63" t="s">
        <v>572</v>
      </c>
      <c r="K238" s="61">
        <v>48200</v>
      </c>
      <c r="L238" s="64" t="s">
        <v>575</v>
      </c>
      <c r="M238" s="65" t="s">
        <v>1007</v>
      </c>
      <c r="N238" s="63"/>
      <c r="O238" s="66">
        <v>27247.99</v>
      </c>
      <c r="P238" s="65" t="s">
        <v>44</v>
      </c>
      <c r="Q238" s="79"/>
      <c r="R238" s="79"/>
      <c r="S238" s="79"/>
      <c r="T238" s="79"/>
      <c r="U238" s="79"/>
    </row>
    <row r="239" spans="1:21" ht="60" x14ac:dyDescent="0.2">
      <c r="A239" s="61">
        <f t="shared" si="4"/>
        <v>238</v>
      </c>
      <c r="B239" s="62" t="s">
        <v>1008</v>
      </c>
      <c r="C239" s="62"/>
      <c r="D239" s="61"/>
      <c r="E239" s="61" t="s">
        <v>46</v>
      </c>
      <c r="F239" s="61">
        <v>10</v>
      </c>
      <c r="G239" s="61">
        <v>12</v>
      </c>
      <c r="H239" s="61" t="s">
        <v>75</v>
      </c>
      <c r="I239" s="63" t="s">
        <v>1009</v>
      </c>
      <c r="J239" s="63" t="s">
        <v>1010</v>
      </c>
      <c r="K239" s="61">
        <v>45147</v>
      </c>
      <c r="L239" s="64"/>
      <c r="M239" s="65" t="s">
        <v>1011</v>
      </c>
      <c r="N239" s="63"/>
      <c r="O239" s="66">
        <v>27247.99</v>
      </c>
      <c r="P239" s="65" t="s">
        <v>44</v>
      </c>
      <c r="Q239" s="79"/>
      <c r="R239" s="79"/>
      <c r="S239" s="79"/>
      <c r="T239" s="79"/>
      <c r="U239" s="79"/>
    </row>
    <row r="240" spans="1:21" ht="60" x14ac:dyDescent="0.2">
      <c r="A240" s="61">
        <f t="shared" si="4"/>
        <v>239</v>
      </c>
      <c r="B240" s="62" t="s">
        <v>1012</v>
      </c>
      <c r="C240" s="62"/>
      <c r="D240" s="61"/>
      <c r="E240" s="61" t="s">
        <v>46</v>
      </c>
      <c r="F240" s="61">
        <v>29</v>
      </c>
      <c r="G240" s="61">
        <v>12</v>
      </c>
      <c r="H240" s="61" t="s">
        <v>75</v>
      </c>
      <c r="I240" s="63" t="s">
        <v>1013</v>
      </c>
      <c r="J240" s="63" t="s">
        <v>1014</v>
      </c>
      <c r="K240" s="61">
        <v>45050</v>
      </c>
      <c r="L240" s="64" t="s">
        <v>1015</v>
      </c>
      <c r="M240" s="65" t="s">
        <v>435</v>
      </c>
      <c r="N240" s="63"/>
      <c r="O240" s="66">
        <v>27247.99</v>
      </c>
      <c r="P240" s="65" t="s">
        <v>44</v>
      </c>
      <c r="Q240" s="79"/>
      <c r="R240" s="79"/>
      <c r="S240" s="79"/>
      <c r="T240" s="79"/>
      <c r="U240" s="79"/>
    </row>
    <row r="241" spans="1:21" ht="60" x14ac:dyDescent="0.2">
      <c r="A241" s="61">
        <f t="shared" si="4"/>
        <v>240</v>
      </c>
      <c r="B241" s="62" t="s">
        <v>1016</v>
      </c>
      <c r="C241" s="62"/>
      <c r="D241" s="61"/>
      <c r="E241" s="61" t="s">
        <v>46</v>
      </c>
      <c r="F241" s="61">
        <v>10</v>
      </c>
      <c r="G241" s="61">
        <v>12</v>
      </c>
      <c r="H241" s="61" t="s">
        <v>75</v>
      </c>
      <c r="I241" s="63" t="s">
        <v>1017</v>
      </c>
      <c r="J241" s="63" t="s">
        <v>1018</v>
      </c>
      <c r="K241" s="61">
        <v>45235</v>
      </c>
      <c r="L241" s="64">
        <v>3312936073</v>
      </c>
      <c r="M241" s="65" t="s">
        <v>1019</v>
      </c>
      <c r="N241" s="63"/>
      <c r="O241" s="66">
        <v>27247.99</v>
      </c>
      <c r="P241" s="65" t="s">
        <v>44</v>
      </c>
      <c r="Q241" s="79"/>
      <c r="R241" s="79"/>
      <c r="S241" s="79"/>
      <c r="T241" s="79"/>
      <c r="U241" s="79"/>
    </row>
    <row r="242" spans="1:21" ht="60" x14ac:dyDescent="0.2">
      <c r="A242" s="61">
        <f t="shared" si="4"/>
        <v>241</v>
      </c>
      <c r="B242" s="62" t="s">
        <v>1020</v>
      </c>
      <c r="C242" s="62"/>
      <c r="D242" s="61" t="s">
        <v>39</v>
      </c>
      <c r="E242" s="61"/>
      <c r="F242" s="61">
        <v>13</v>
      </c>
      <c r="G242" s="61">
        <v>9</v>
      </c>
      <c r="H242" s="61" t="s">
        <v>101</v>
      </c>
      <c r="I242" s="63" t="s">
        <v>1021</v>
      </c>
      <c r="J242" s="63" t="s">
        <v>1022</v>
      </c>
      <c r="K242" s="61">
        <v>48290</v>
      </c>
      <c r="L242" s="64">
        <v>3221428197</v>
      </c>
      <c r="M242" s="65" t="s">
        <v>1023</v>
      </c>
      <c r="N242" s="63"/>
      <c r="O242" s="66">
        <v>27247.99</v>
      </c>
      <c r="P242" s="65" t="s">
        <v>44</v>
      </c>
      <c r="Q242" s="79"/>
      <c r="R242" s="79"/>
      <c r="S242" s="79"/>
      <c r="T242" s="79"/>
      <c r="U242" s="79"/>
    </row>
    <row r="243" spans="1:21" ht="60" x14ac:dyDescent="0.2">
      <c r="A243" s="61">
        <f t="shared" si="4"/>
        <v>242</v>
      </c>
      <c r="B243" s="62" t="s">
        <v>1024</v>
      </c>
      <c r="C243" s="62"/>
      <c r="D243" s="61"/>
      <c r="E243" s="61" t="s">
        <v>39</v>
      </c>
      <c r="F243" s="61">
        <v>9</v>
      </c>
      <c r="G243" s="61">
        <v>9</v>
      </c>
      <c r="H243" s="61" t="s">
        <v>101</v>
      </c>
      <c r="I243" s="63" t="s">
        <v>1025</v>
      </c>
      <c r="J243" s="63" t="s">
        <v>1026</v>
      </c>
      <c r="K243" s="61">
        <v>48290</v>
      </c>
      <c r="L243" s="64">
        <v>3221577458</v>
      </c>
      <c r="M243" s="65" t="s">
        <v>1027</v>
      </c>
      <c r="N243" s="78">
        <v>2114</v>
      </c>
      <c r="O243" s="66">
        <v>27247.99</v>
      </c>
      <c r="P243" s="65" t="s">
        <v>44</v>
      </c>
      <c r="Q243" s="79"/>
      <c r="R243" s="79"/>
      <c r="S243" s="79"/>
      <c r="T243" s="79"/>
      <c r="U243" s="79"/>
    </row>
    <row r="244" spans="1:21" ht="105" x14ac:dyDescent="0.2">
      <c r="A244" s="61">
        <f t="shared" si="4"/>
        <v>243</v>
      </c>
      <c r="B244" s="68" t="s">
        <v>1028</v>
      </c>
      <c r="C244" s="68"/>
      <c r="D244" s="69" t="s">
        <v>39</v>
      </c>
      <c r="E244" s="69"/>
      <c r="F244" s="69">
        <v>15</v>
      </c>
      <c r="G244" s="69">
        <v>12</v>
      </c>
      <c r="H244" s="61" t="s">
        <v>40</v>
      </c>
      <c r="I244" s="70" t="s">
        <v>1029</v>
      </c>
      <c r="J244" s="70" t="s">
        <v>1030</v>
      </c>
      <c r="K244" s="69">
        <v>44960</v>
      </c>
      <c r="L244" s="69"/>
      <c r="M244" s="63" t="s">
        <v>1031</v>
      </c>
      <c r="N244" s="71">
        <v>9021</v>
      </c>
      <c r="O244" s="66">
        <v>27247.99</v>
      </c>
      <c r="P244" s="65" t="s">
        <v>84</v>
      </c>
      <c r="Q244" s="79"/>
      <c r="R244" s="79"/>
      <c r="S244" s="79"/>
      <c r="T244" s="79"/>
      <c r="U244" s="79"/>
    </row>
    <row r="245" spans="1:21" ht="60" x14ac:dyDescent="0.2">
      <c r="A245" s="61">
        <f t="shared" si="4"/>
        <v>244</v>
      </c>
      <c r="B245" s="62" t="s">
        <v>1032</v>
      </c>
      <c r="C245" s="62"/>
      <c r="D245" s="61"/>
      <c r="E245" s="61" t="s">
        <v>39</v>
      </c>
      <c r="F245" s="61">
        <v>20</v>
      </c>
      <c r="G245" s="61">
        <v>12</v>
      </c>
      <c r="H245" s="61" t="s">
        <v>40</v>
      </c>
      <c r="I245" s="63" t="s">
        <v>1033</v>
      </c>
      <c r="J245" s="63" t="s">
        <v>1034</v>
      </c>
      <c r="K245" s="61">
        <v>44250</v>
      </c>
      <c r="L245" s="64" t="s">
        <v>1035</v>
      </c>
      <c r="M245" s="64" t="s">
        <v>1036</v>
      </c>
      <c r="N245" s="63"/>
      <c r="O245" s="66">
        <v>27247.99</v>
      </c>
      <c r="P245" s="65" t="s">
        <v>44</v>
      </c>
      <c r="Q245" s="79"/>
      <c r="R245" s="79"/>
      <c r="S245" s="79"/>
      <c r="T245" s="79"/>
      <c r="U245" s="79"/>
    </row>
    <row r="246" spans="1:21" ht="60" x14ac:dyDescent="0.2">
      <c r="A246" s="61">
        <f t="shared" si="4"/>
        <v>245</v>
      </c>
      <c r="B246" s="62" t="s">
        <v>1037</v>
      </c>
      <c r="C246" s="62"/>
      <c r="D246" s="61"/>
      <c r="E246" s="61" t="s">
        <v>46</v>
      </c>
      <c r="F246" s="61">
        <v>12</v>
      </c>
      <c r="G246" s="61">
        <v>12</v>
      </c>
      <c r="H246" s="61" t="s">
        <v>47</v>
      </c>
      <c r="I246" s="63" t="s">
        <v>1038</v>
      </c>
      <c r="J246" s="63" t="s">
        <v>1039</v>
      </c>
      <c r="K246" s="61">
        <v>45660</v>
      </c>
      <c r="L246" s="64" t="s">
        <v>1040</v>
      </c>
      <c r="M246" s="65" t="s">
        <v>1041</v>
      </c>
      <c r="N246" s="63"/>
      <c r="O246" s="66">
        <v>27247.99</v>
      </c>
      <c r="P246" s="65" t="s">
        <v>44</v>
      </c>
      <c r="Q246" s="79"/>
      <c r="R246" s="79"/>
      <c r="S246" s="79"/>
      <c r="T246" s="79"/>
      <c r="U246" s="79"/>
    </row>
    <row r="247" spans="1:21" ht="60" x14ac:dyDescent="0.2">
      <c r="A247" s="61">
        <f t="shared" si="4"/>
        <v>246</v>
      </c>
      <c r="B247" s="62" t="s">
        <v>1042</v>
      </c>
      <c r="C247" s="62"/>
      <c r="D247" s="61"/>
      <c r="E247" s="61" t="s">
        <v>39</v>
      </c>
      <c r="F247" s="61">
        <v>13</v>
      </c>
      <c r="G247" s="61">
        <v>12</v>
      </c>
      <c r="H247" s="61" t="s">
        <v>40</v>
      </c>
      <c r="I247" s="63" t="s">
        <v>1043</v>
      </c>
      <c r="J247" s="63" t="s">
        <v>1044</v>
      </c>
      <c r="K247" s="61">
        <v>44300</v>
      </c>
      <c r="L247" s="64">
        <v>36743664</v>
      </c>
      <c r="M247" s="65" t="s">
        <v>345</v>
      </c>
      <c r="N247" s="63">
        <v>11204</v>
      </c>
      <c r="O247" s="66">
        <v>27247.99</v>
      </c>
      <c r="P247" s="65" t="s">
        <v>44</v>
      </c>
      <c r="Q247" s="79"/>
      <c r="R247" s="79"/>
      <c r="S247" s="79"/>
      <c r="T247" s="79"/>
      <c r="U247" s="79"/>
    </row>
    <row r="248" spans="1:21" ht="60" x14ac:dyDescent="0.2">
      <c r="A248" s="61">
        <f t="shared" si="4"/>
        <v>247</v>
      </c>
      <c r="B248" s="62" t="s">
        <v>1045</v>
      </c>
      <c r="C248" s="62"/>
      <c r="D248" s="61" t="s">
        <v>46</v>
      </c>
      <c r="E248" s="61"/>
      <c r="F248" s="61">
        <v>25</v>
      </c>
      <c r="G248" s="61">
        <v>12</v>
      </c>
      <c r="H248" s="61" t="s">
        <v>75</v>
      </c>
      <c r="I248" s="63" t="s">
        <v>1046</v>
      </c>
      <c r="J248" s="63" t="s">
        <v>1047</v>
      </c>
      <c r="K248" s="61">
        <v>45019</v>
      </c>
      <c r="L248" s="64">
        <v>3334775014</v>
      </c>
      <c r="M248" s="65" t="s">
        <v>1048</v>
      </c>
      <c r="N248" s="63"/>
      <c r="O248" s="66">
        <v>27247.99</v>
      </c>
      <c r="P248" s="65" t="s">
        <v>44</v>
      </c>
      <c r="Q248" s="79"/>
      <c r="R248" s="79"/>
      <c r="S248" s="79"/>
      <c r="T248" s="79"/>
      <c r="U248" s="79"/>
    </row>
    <row r="249" spans="1:21" ht="105" x14ac:dyDescent="0.2">
      <c r="A249" s="61">
        <f t="shared" si="4"/>
        <v>248</v>
      </c>
      <c r="B249" s="62" t="s">
        <v>1049</v>
      </c>
      <c r="C249" s="62"/>
      <c r="D249" s="61"/>
      <c r="E249" s="61" t="s">
        <v>39</v>
      </c>
      <c r="F249" s="61">
        <v>23</v>
      </c>
      <c r="G249" s="61">
        <v>12</v>
      </c>
      <c r="H249" s="61" t="s">
        <v>242</v>
      </c>
      <c r="I249" s="63" t="s">
        <v>1050</v>
      </c>
      <c r="J249" s="63" t="s">
        <v>1051</v>
      </c>
      <c r="K249" s="61">
        <v>45408</v>
      </c>
      <c r="L249" s="64" t="s">
        <v>1052</v>
      </c>
      <c r="M249" s="65" t="s">
        <v>1053</v>
      </c>
      <c r="N249" s="63"/>
      <c r="O249" s="66">
        <v>27247.99</v>
      </c>
      <c r="P249" s="65" t="s">
        <v>44</v>
      </c>
      <c r="Q249" s="79"/>
      <c r="R249" s="79"/>
      <c r="S249" s="79"/>
      <c r="T249" s="79"/>
      <c r="U249" s="79"/>
    </row>
    <row r="250" spans="1:21" ht="60" x14ac:dyDescent="0.2">
      <c r="A250" s="61">
        <f t="shared" ref="A250:A313" si="5">SUM(A249+1)</f>
        <v>249</v>
      </c>
      <c r="B250" s="62" t="s">
        <v>1054</v>
      </c>
      <c r="C250" s="62"/>
      <c r="D250" s="61"/>
      <c r="E250" s="61" t="s">
        <v>39</v>
      </c>
      <c r="F250" s="61">
        <v>4</v>
      </c>
      <c r="G250" s="61">
        <v>12</v>
      </c>
      <c r="H250" s="61" t="s">
        <v>40</v>
      </c>
      <c r="I250" s="63" t="s">
        <v>1055</v>
      </c>
      <c r="J250" s="63" t="s">
        <v>1056</v>
      </c>
      <c r="K250" s="61">
        <v>44980</v>
      </c>
      <c r="L250" s="64">
        <v>3312968638</v>
      </c>
      <c r="M250" s="65" t="s">
        <v>887</v>
      </c>
      <c r="N250" s="63">
        <v>11204</v>
      </c>
      <c r="O250" s="66">
        <v>27247.99</v>
      </c>
      <c r="P250" s="65" t="s">
        <v>44</v>
      </c>
      <c r="Q250" s="79"/>
      <c r="R250" s="79"/>
      <c r="S250" s="79"/>
      <c r="T250" s="79"/>
      <c r="U250" s="79"/>
    </row>
    <row r="251" spans="1:21" ht="60" x14ac:dyDescent="0.2">
      <c r="A251" s="61">
        <f t="shared" si="5"/>
        <v>250</v>
      </c>
      <c r="B251" s="62" t="s">
        <v>1057</v>
      </c>
      <c r="C251" s="62"/>
      <c r="D251" s="61" t="s">
        <v>46</v>
      </c>
      <c r="E251" s="61"/>
      <c r="F251" s="61">
        <v>10</v>
      </c>
      <c r="G251" s="61">
        <v>12</v>
      </c>
      <c r="H251" s="61" t="s">
        <v>51</v>
      </c>
      <c r="I251" s="63" t="s">
        <v>1058</v>
      </c>
      <c r="J251" s="63" t="s">
        <v>1059</v>
      </c>
      <c r="K251" s="61">
        <v>45601</v>
      </c>
      <c r="L251" s="64">
        <v>3338420722</v>
      </c>
      <c r="M251" s="65" t="s">
        <v>1060</v>
      </c>
      <c r="N251" s="63"/>
      <c r="O251" s="66">
        <v>27247.99</v>
      </c>
      <c r="P251" s="65" t="s">
        <v>44</v>
      </c>
      <c r="Q251" s="79"/>
      <c r="R251" s="79"/>
      <c r="S251" s="79"/>
      <c r="T251" s="79"/>
      <c r="U251" s="79"/>
    </row>
    <row r="252" spans="1:21" ht="60" x14ac:dyDescent="0.2">
      <c r="A252" s="61">
        <f t="shared" si="5"/>
        <v>251</v>
      </c>
      <c r="B252" s="62" t="s">
        <v>1061</v>
      </c>
      <c r="C252" s="62"/>
      <c r="D252" s="61"/>
      <c r="E252" s="61" t="s">
        <v>46</v>
      </c>
      <c r="F252" s="61">
        <v>4</v>
      </c>
      <c r="G252" s="61">
        <v>12</v>
      </c>
      <c r="H252" s="61" t="s">
        <v>47</v>
      </c>
      <c r="I252" s="63" t="s">
        <v>1062</v>
      </c>
      <c r="J252" s="63"/>
      <c r="K252" s="61">
        <v>45660</v>
      </c>
      <c r="L252" s="64" t="s">
        <v>1063</v>
      </c>
      <c r="M252" s="77" t="s">
        <v>1064</v>
      </c>
      <c r="N252" s="63"/>
      <c r="O252" s="66">
        <v>27247.99</v>
      </c>
      <c r="P252" s="65" t="s">
        <v>44</v>
      </c>
      <c r="Q252" s="79"/>
      <c r="R252" s="79"/>
      <c r="S252" s="79"/>
      <c r="T252" s="79"/>
      <c r="U252" s="79"/>
    </row>
    <row r="253" spans="1:21" ht="60" x14ac:dyDescent="0.2">
      <c r="A253" s="61">
        <f t="shared" si="5"/>
        <v>252</v>
      </c>
      <c r="B253" s="62" t="s">
        <v>1065</v>
      </c>
      <c r="C253" s="62"/>
      <c r="D253" s="61" t="s">
        <v>39</v>
      </c>
      <c r="E253" s="61"/>
      <c r="F253" s="61">
        <v>13</v>
      </c>
      <c r="G253" s="61">
        <v>12</v>
      </c>
      <c r="H253" s="61" t="s">
        <v>40</v>
      </c>
      <c r="I253" s="63" t="s">
        <v>1066</v>
      </c>
      <c r="J253" s="63" t="s">
        <v>1067</v>
      </c>
      <c r="K253" s="61">
        <v>44270</v>
      </c>
      <c r="L253" s="64" t="s">
        <v>1068</v>
      </c>
      <c r="M253" s="65" t="s">
        <v>1069</v>
      </c>
      <c r="N253" s="63">
        <v>11204</v>
      </c>
      <c r="O253" s="66">
        <v>27247.99</v>
      </c>
      <c r="P253" s="65" t="s">
        <v>44</v>
      </c>
      <c r="Q253" s="79"/>
      <c r="R253" s="79"/>
      <c r="S253" s="79"/>
      <c r="T253" s="79"/>
      <c r="U253" s="79"/>
    </row>
    <row r="254" spans="1:21" ht="60" x14ac:dyDescent="0.2">
      <c r="A254" s="61">
        <f t="shared" si="5"/>
        <v>253</v>
      </c>
      <c r="B254" s="62" t="s">
        <v>1070</v>
      </c>
      <c r="C254" s="62"/>
      <c r="D254" s="61" t="s">
        <v>39</v>
      </c>
      <c r="E254" s="61"/>
      <c r="F254" s="61">
        <v>9</v>
      </c>
      <c r="G254" s="61">
        <v>12</v>
      </c>
      <c r="H254" s="61" t="s">
        <v>40</v>
      </c>
      <c r="I254" s="63" t="s">
        <v>1071</v>
      </c>
      <c r="J254" s="63" t="s">
        <v>1072</v>
      </c>
      <c r="K254" s="61">
        <v>44960</v>
      </c>
      <c r="L254" s="64" t="s">
        <v>1073</v>
      </c>
      <c r="M254" s="65" t="s">
        <v>934</v>
      </c>
      <c r="N254" s="63"/>
      <c r="O254" s="66">
        <v>27247.99</v>
      </c>
      <c r="P254" s="65" t="s">
        <v>44</v>
      </c>
      <c r="Q254" s="79"/>
      <c r="R254" s="79"/>
      <c r="S254" s="79"/>
      <c r="T254" s="79"/>
      <c r="U254" s="79"/>
    </row>
    <row r="255" spans="1:21" ht="60" x14ac:dyDescent="0.2">
      <c r="A255" s="61">
        <f t="shared" si="5"/>
        <v>254</v>
      </c>
      <c r="B255" s="62" t="s">
        <v>1074</v>
      </c>
      <c r="C255" s="62"/>
      <c r="D255" s="61" t="s">
        <v>46</v>
      </c>
      <c r="E255" s="61"/>
      <c r="F255" s="61">
        <v>16</v>
      </c>
      <c r="G255" s="61">
        <v>12</v>
      </c>
      <c r="H255" s="61" t="s">
        <v>47</v>
      </c>
      <c r="I255" s="63" t="s">
        <v>1075</v>
      </c>
      <c r="J255" s="63" t="s">
        <v>1076</v>
      </c>
      <c r="K255" s="61">
        <v>45650</v>
      </c>
      <c r="L255" s="64">
        <v>3310107474</v>
      </c>
      <c r="M255" s="65" t="s">
        <v>1077</v>
      </c>
      <c r="N255" s="63"/>
      <c r="O255" s="66">
        <v>27247.99</v>
      </c>
      <c r="P255" s="65" t="s">
        <v>44</v>
      </c>
      <c r="Q255" s="79"/>
      <c r="R255" s="79"/>
      <c r="S255" s="79"/>
      <c r="T255" s="79"/>
      <c r="U255" s="79"/>
    </row>
    <row r="256" spans="1:21" ht="60" x14ac:dyDescent="0.2">
      <c r="A256" s="61">
        <f t="shared" si="5"/>
        <v>255</v>
      </c>
      <c r="B256" s="62" t="s">
        <v>1078</v>
      </c>
      <c r="C256" s="62"/>
      <c r="D256" s="61"/>
      <c r="E256" s="61" t="s">
        <v>46</v>
      </c>
      <c r="F256" s="61">
        <v>3</v>
      </c>
      <c r="G256" s="61">
        <v>12</v>
      </c>
      <c r="H256" s="61" t="s">
        <v>1079</v>
      </c>
      <c r="I256" s="63" t="s">
        <v>1080</v>
      </c>
      <c r="J256" s="63"/>
      <c r="K256" s="61">
        <v>45290</v>
      </c>
      <c r="L256" s="64">
        <v>3332708083</v>
      </c>
      <c r="M256" s="65" t="s">
        <v>1081</v>
      </c>
      <c r="N256" s="63"/>
      <c r="O256" s="66">
        <v>27247.99</v>
      </c>
      <c r="P256" s="65" t="s">
        <v>44</v>
      </c>
      <c r="Q256" s="79"/>
      <c r="R256" s="79"/>
      <c r="S256" s="79"/>
      <c r="T256" s="79"/>
      <c r="U256" s="79"/>
    </row>
    <row r="257" spans="1:21" ht="60" x14ac:dyDescent="0.2">
      <c r="A257" s="61">
        <f t="shared" si="5"/>
        <v>256</v>
      </c>
      <c r="B257" s="62" t="s">
        <v>1082</v>
      </c>
      <c r="C257" s="62"/>
      <c r="D257" s="61" t="s">
        <v>46</v>
      </c>
      <c r="E257" s="61"/>
      <c r="F257" s="61">
        <v>14</v>
      </c>
      <c r="G257" s="61">
        <v>2</v>
      </c>
      <c r="H257" s="61" t="s">
        <v>1083</v>
      </c>
      <c r="I257" s="63" t="s">
        <v>1084</v>
      </c>
      <c r="J257" s="63" t="s">
        <v>651</v>
      </c>
      <c r="K257" s="61">
        <v>47590</v>
      </c>
      <c r="L257" s="64">
        <v>3957260733</v>
      </c>
      <c r="M257" s="65" t="s">
        <v>1085</v>
      </c>
      <c r="N257" s="63"/>
      <c r="O257" s="66">
        <v>27247.99</v>
      </c>
      <c r="P257" s="65" t="s">
        <v>44</v>
      </c>
      <c r="Q257" s="79"/>
      <c r="R257" s="79"/>
      <c r="S257" s="79"/>
      <c r="T257" s="79"/>
      <c r="U257" s="79"/>
    </row>
    <row r="258" spans="1:21" ht="45" x14ac:dyDescent="0.2">
      <c r="A258" s="61">
        <f t="shared" si="5"/>
        <v>257</v>
      </c>
      <c r="B258" s="62" t="s">
        <v>1086</v>
      </c>
      <c r="C258" s="62"/>
      <c r="D258" s="61"/>
      <c r="E258" s="61" t="s">
        <v>46</v>
      </c>
      <c r="F258" s="61">
        <v>9</v>
      </c>
      <c r="G258" s="61">
        <v>2</v>
      </c>
      <c r="H258" s="61" t="s">
        <v>1083</v>
      </c>
      <c r="I258" s="63" t="s">
        <v>1084</v>
      </c>
      <c r="J258" s="63" t="s">
        <v>651</v>
      </c>
      <c r="K258" s="61">
        <v>47590</v>
      </c>
      <c r="L258" s="64">
        <v>3957260733</v>
      </c>
      <c r="M258" s="65" t="s">
        <v>1087</v>
      </c>
      <c r="N258" s="63"/>
      <c r="O258" s="66">
        <v>27247.99</v>
      </c>
      <c r="P258" s="65" t="s">
        <v>1088</v>
      </c>
      <c r="Q258" s="79"/>
      <c r="R258" s="79"/>
      <c r="S258" s="79"/>
      <c r="T258" s="79"/>
      <c r="U258" s="79"/>
    </row>
    <row r="259" spans="1:21" ht="60" x14ac:dyDescent="0.2">
      <c r="A259" s="61">
        <f t="shared" si="5"/>
        <v>258</v>
      </c>
      <c r="B259" s="62" t="s">
        <v>1089</v>
      </c>
      <c r="C259" s="62"/>
      <c r="D259" s="61"/>
      <c r="E259" s="61" t="s">
        <v>46</v>
      </c>
      <c r="F259" s="61">
        <v>18</v>
      </c>
      <c r="G259" s="61">
        <v>12</v>
      </c>
      <c r="H259" s="61" t="s">
        <v>47</v>
      </c>
      <c r="I259" s="63" t="s">
        <v>1090</v>
      </c>
      <c r="J259" s="63" t="s">
        <v>1091</v>
      </c>
      <c r="K259" s="61">
        <v>45655</v>
      </c>
      <c r="L259" s="64">
        <v>3312193234</v>
      </c>
      <c r="M259" s="65" t="s">
        <v>934</v>
      </c>
      <c r="N259" s="63"/>
      <c r="O259" s="66">
        <v>27247.99</v>
      </c>
      <c r="P259" s="65" t="s">
        <v>44</v>
      </c>
      <c r="Q259" s="79"/>
      <c r="R259" s="79"/>
      <c r="S259" s="79"/>
      <c r="T259" s="79"/>
      <c r="U259" s="79"/>
    </row>
    <row r="260" spans="1:21" ht="60" x14ac:dyDescent="0.2">
      <c r="A260" s="61">
        <f t="shared" si="5"/>
        <v>259</v>
      </c>
      <c r="B260" s="62" t="s">
        <v>1092</v>
      </c>
      <c r="C260" s="62"/>
      <c r="D260" s="61" t="s">
        <v>46</v>
      </c>
      <c r="E260" s="61"/>
      <c r="F260" s="61">
        <v>11</v>
      </c>
      <c r="G260" s="61">
        <v>12</v>
      </c>
      <c r="H260" s="61" t="s">
        <v>75</v>
      </c>
      <c r="I260" s="63" t="s">
        <v>1093</v>
      </c>
      <c r="J260" s="63" t="s">
        <v>1094</v>
      </c>
      <c r="K260" s="61">
        <v>45140</v>
      </c>
      <c r="L260" s="64"/>
      <c r="M260" s="65" t="s">
        <v>1095</v>
      </c>
      <c r="N260" s="63"/>
      <c r="O260" s="66">
        <v>27247.99</v>
      </c>
      <c r="P260" s="65" t="s">
        <v>44</v>
      </c>
      <c r="Q260" s="79"/>
      <c r="R260" s="79"/>
      <c r="S260" s="79"/>
      <c r="T260" s="79"/>
      <c r="U260" s="79"/>
    </row>
    <row r="261" spans="1:21" ht="75" x14ac:dyDescent="0.2">
      <c r="A261" s="61">
        <f t="shared" si="5"/>
        <v>260</v>
      </c>
      <c r="B261" s="62" t="s">
        <v>1096</v>
      </c>
      <c r="C261" s="62"/>
      <c r="D261" s="61"/>
      <c r="E261" s="61" t="s">
        <v>46</v>
      </c>
      <c r="F261" s="61">
        <v>12</v>
      </c>
      <c r="G261" s="61">
        <v>11</v>
      </c>
      <c r="H261" s="61" t="s">
        <v>512</v>
      </c>
      <c r="I261" s="63" t="s">
        <v>1097</v>
      </c>
      <c r="J261" s="63" t="s">
        <v>1098</v>
      </c>
      <c r="K261" s="61">
        <v>46500</v>
      </c>
      <c r="L261" s="64">
        <v>3312327861</v>
      </c>
      <c r="M261" s="65" t="s">
        <v>1099</v>
      </c>
      <c r="N261" s="63">
        <v>207</v>
      </c>
      <c r="O261" s="66">
        <v>27247.99</v>
      </c>
      <c r="P261" s="65" t="s">
        <v>44</v>
      </c>
      <c r="Q261" s="79"/>
      <c r="R261" s="79"/>
      <c r="S261" s="79"/>
      <c r="T261" s="79"/>
      <c r="U261" s="79"/>
    </row>
    <row r="262" spans="1:21" ht="60" x14ac:dyDescent="0.2">
      <c r="A262" s="61">
        <f t="shared" si="5"/>
        <v>261</v>
      </c>
      <c r="B262" s="62" t="s">
        <v>1100</v>
      </c>
      <c r="C262" s="62"/>
      <c r="D262" s="61"/>
      <c r="E262" s="61" t="s">
        <v>46</v>
      </c>
      <c r="F262" s="61">
        <v>13</v>
      </c>
      <c r="G262" s="61">
        <v>12</v>
      </c>
      <c r="H262" s="61" t="s">
        <v>51</v>
      </c>
      <c r="I262" s="63" t="s">
        <v>1101</v>
      </c>
      <c r="J262" s="63" t="s">
        <v>1102</v>
      </c>
      <c r="K262" s="61">
        <v>44790</v>
      </c>
      <c r="L262" s="64" t="s">
        <v>1103</v>
      </c>
      <c r="M262" s="65" t="s">
        <v>1104</v>
      </c>
      <c r="N262" s="63"/>
      <c r="O262" s="66">
        <v>27247.99</v>
      </c>
      <c r="P262" s="65" t="s">
        <v>44</v>
      </c>
      <c r="Q262" s="79"/>
      <c r="R262" s="79"/>
      <c r="S262" s="79"/>
      <c r="T262" s="79"/>
      <c r="U262" s="79"/>
    </row>
    <row r="263" spans="1:21" ht="60" x14ac:dyDescent="0.2">
      <c r="A263" s="61">
        <f t="shared" si="5"/>
        <v>262</v>
      </c>
      <c r="B263" s="62" t="s">
        <v>1105</v>
      </c>
      <c r="C263" s="62"/>
      <c r="D263" s="61" t="s">
        <v>46</v>
      </c>
      <c r="E263" s="61"/>
      <c r="F263" s="61">
        <v>29</v>
      </c>
      <c r="G263" s="61">
        <v>12</v>
      </c>
      <c r="H263" s="61" t="s">
        <v>75</v>
      </c>
      <c r="I263" s="63" t="s">
        <v>1106</v>
      </c>
      <c r="J263" s="63" t="s">
        <v>1107</v>
      </c>
      <c r="K263" s="61">
        <v>45130</v>
      </c>
      <c r="L263" s="64">
        <v>3315441845</v>
      </c>
      <c r="M263" s="65"/>
      <c r="N263" s="63"/>
      <c r="O263" s="66">
        <v>27247.99</v>
      </c>
      <c r="P263" s="65" t="s">
        <v>44</v>
      </c>
      <c r="Q263" s="79"/>
      <c r="R263" s="79"/>
      <c r="S263" s="79"/>
      <c r="T263" s="79"/>
      <c r="U263" s="79"/>
    </row>
    <row r="264" spans="1:21" ht="60" x14ac:dyDescent="0.2">
      <c r="A264" s="61">
        <f t="shared" si="5"/>
        <v>263</v>
      </c>
      <c r="B264" s="62" t="s">
        <v>1108</v>
      </c>
      <c r="C264" s="62"/>
      <c r="D264" s="61"/>
      <c r="E264" s="61" t="s">
        <v>46</v>
      </c>
      <c r="F264" s="61">
        <v>10</v>
      </c>
      <c r="G264" s="61">
        <v>11</v>
      </c>
      <c r="H264" s="61" t="s">
        <v>512</v>
      </c>
      <c r="I264" s="63" t="s">
        <v>1109</v>
      </c>
      <c r="J264" s="63" t="s">
        <v>1110</v>
      </c>
      <c r="K264" s="61">
        <v>46500</v>
      </c>
      <c r="L264" s="64" t="s">
        <v>1111</v>
      </c>
      <c r="M264" s="65" t="s">
        <v>1112</v>
      </c>
      <c r="N264" s="63">
        <v>207</v>
      </c>
      <c r="O264" s="66">
        <v>27247.99</v>
      </c>
      <c r="P264" s="65" t="s">
        <v>44</v>
      </c>
      <c r="Q264" s="79"/>
      <c r="R264" s="79"/>
      <c r="S264" s="79"/>
      <c r="T264" s="79"/>
      <c r="U264" s="79"/>
    </row>
    <row r="265" spans="1:21" ht="60" x14ac:dyDescent="0.2">
      <c r="A265" s="61">
        <f t="shared" si="5"/>
        <v>264</v>
      </c>
      <c r="B265" s="62" t="s">
        <v>1113</v>
      </c>
      <c r="C265" s="62"/>
      <c r="D265" s="61" t="s">
        <v>39</v>
      </c>
      <c r="E265" s="61"/>
      <c r="F265" s="61">
        <v>48</v>
      </c>
      <c r="G265" s="61">
        <v>12</v>
      </c>
      <c r="H265" s="61" t="s">
        <v>242</v>
      </c>
      <c r="I265" s="63" t="s">
        <v>1114</v>
      </c>
      <c r="J265" s="63" t="s">
        <v>1115</v>
      </c>
      <c r="K265" s="61">
        <v>45422</v>
      </c>
      <c r="L265" s="64" t="s">
        <v>1116</v>
      </c>
      <c r="M265" s="65" t="s">
        <v>538</v>
      </c>
      <c r="N265" s="63"/>
      <c r="O265" s="66">
        <v>27247.99</v>
      </c>
      <c r="P265" s="65" t="s">
        <v>44</v>
      </c>
      <c r="Q265" s="79"/>
      <c r="R265" s="79"/>
      <c r="S265" s="79"/>
      <c r="T265" s="79"/>
      <c r="U265" s="79"/>
    </row>
    <row r="266" spans="1:21" ht="60" x14ac:dyDescent="0.2">
      <c r="A266" s="61">
        <f t="shared" si="5"/>
        <v>265</v>
      </c>
      <c r="B266" s="62" t="s">
        <v>1117</v>
      </c>
      <c r="C266" s="62"/>
      <c r="D266" s="61" t="s">
        <v>46</v>
      </c>
      <c r="E266" s="61"/>
      <c r="F266" s="61">
        <v>14</v>
      </c>
      <c r="G266" s="61">
        <v>11</v>
      </c>
      <c r="H266" s="61" t="s">
        <v>1118</v>
      </c>
      <c r="I266" s="63" t="s">
        <v>1119</v>
      </c>
      <c r="J266" s="63" t="s">
        <v>1120</v>
      </c>
      <c r="K266" s="61">
        <v>46760</v>
      </c>
      <c r="L266" s="64" t="s">
        <v>1121</v>
      </c>
      <c r="M266" s="65" t="s">
        <v>733</v>
      </c>
      <c r="N266" s="63"/>
      <c r="O266" s="66">
        <v>27247.99</v>
      </c>
      <c r="P266" s="65" t="s">
        <v>44</v>
      </c>
      <c r="Q266" s="79"/>
      <c r="R266" s="79"/>
      <c r="S266" s="79"/>
      <c r="T266" s="79"/>
      <c r="U266" s="79"/>
    </row>
    <row r="267" spans="1:21" ht="60" x14ac:dyDescent="0.2">
      <c r="A267" s="61">
        <f t="shared" si="5"/>
        <v>266</v>
      </c>
      <c r="B267" s="62" t="s">
        <v>1122</v>
      </c>
      <c r="C267" s="62"/>
      <c r="D267" s="61" t="s">
        <v>39</v>
      </c>
      <c r="E267" s="61"/>
      <c r="F267" s="61">
        <v>5</v>
      </c>
      <c r="G267" s="61">
        <v>12</v>
      </c>
      <c r="H267" s="61" t="s">
        <v>242</v>
      </c>
      <c r="I267" s="63" t="s">
        <v>1123</v>
      </c>
      <c r="J267" s="63" t="s">
        <v>1124</v>
      </c>
      <c r="K267" s="61">
        <v>45404</v>
      </c>
      <c r="L267" s="64" t="s">
        <v>1125</v>
      </c>
      <c r="M267" s="65" t="s">
        <v>1126</v>
      </c>
      <c r="N267" s="63"/>
      <c r="O267" s="66">
        <v>27247.99</v>
      </c>
      <c r="P267" s="65" t="s">
        <v>44</v>
      </c>
      <c r="Q267" s="79"/>
      <c r="R267" s="79"/>
      <c r="S267" s="79"/>
      <c r="T267" s="79"/>
      <c r="U267" s="79"/>
    </row>
    <row r="268" spans="1:21" ht="60" x14ac:dyDescent="0.2">
      <c r="A268" s="61">
        <f t="shared" si="5"/>
        <v>267</v>
      </c>
      <c r="B268" s="62" t="s">
        <v>1127</v>
      </c>
      <c r="C268" s="62"/>
      <c r="D268" s="61"/>
      <c r="E268" s="61" t="s">
        <v>39</v>
      </c>
      <c r="F268" s="61">
        <v>31</v>
      </c>
      <c r="G268" s="61">
        <v>12</v>
      </c>
      <c r="H268" s="61" t="s">
        <v>75</v>
      </c>
      <c r="I268" s="63" t="s">
        <v>1128</v>
      </c>
      <c r="J268" s="63" t="s">
        <v>1129</v>
      </c>
      <c r="K268" s="61">
        <v>45050</v>
      </c>
      <c r="L268" s="64">
        <v>36282675</v>
      </c>
      <c r="M268" s="65" t="s">
        <v>54</v>
      </c>
      <c r="N268" s="63"/>
      <c r="O268" s="66">
        <v>27247.99</v>
      </c>
      <c r="P268" s="65" t="s">
        <v>44</v>
      </c>
      <c r="Q268" s="79"/>
      <c r="R268" s="79"/>
      <c r="S268" s="79"/>
      <c r="T268" s="79"/>
      <c r="U268" s="79"/>
    </row>
    <row r="269" spans="1:21" ht="60" x14ac:dyDescent="0.2">
      <c r="A269" s="61">
        <f t="shared" si="5"/>
        <v>268</v>
      </c>
      <c r="B269" s="62" t="s">
        <v>1130</v>
      </c>
      <c r="C269" s="62"/>
      <c r="D269" s="61"/>
      <c r="E269" s="61" t="s">
        <v>39</v>
      </c>
      <c r="F269" s="61">
        <v>17</v>
      </c>
      <c r="G269" s="61">
        <v>12</v>
      </c>
      <c r="H269" s="61" t="s">
        <v>40</v>
      </c>
      <c r="I269" s="63" t="s">
        <v>1131</v>
      </c>
      <c r="J269" s="63" t="s">
        <v>1132</v>
      </c>
      <c r="K269" s="61">
        <v>44970</v>
      </c>
      <c r="L269" s="64">
        <v>36638205</v>
      </c>
      <c r="M269" s="65" t="s">
        <v>1133</v>
      </c>
      <c r="N269" s="63">
        <v>11204</v>
      </c>
      <c r="O269" s="66">
        <v>27247.99</v>
      </c>
      <c r="P269" s="65" t="s">
        <v>44</v>
      </c>
      <c r="Q269" s="79"/>
      <c r="R269" s="79"/>
      <c r="S269" s="79"/>
      <c r="T269" s="79"/>
      <c r="U269" s="79"/>
    </row>
    <row r="270" spans="1:21" ht="60" x14ac:dyDescent="0.2">
      <c r="A270" s="61">
        <f t="shared" si="5"/>
        <v>269</v>
      </c>
      <c r="B270" s="62" t="s">
        <v>1134</v>
      </c>
      <c r="C270" s="62"/>
      <c r="D270" s="61" t="s">
        <v>46</v>
      </c>
      <c r="E270" s="61"/>
      <c r="F270" s="61">
        <v>8</v>
      </c>
      <c r="G270" s="61">
        <v>6</v>
      </c>
      <c r="H270" s="61" t="s">
        <v>1135</v>
      </c>
      <c r="I270" s="63" t="s">
        <v>1136</v>
      </c>
      <c r="J270" s="63" t="s">
        <v>1137</v>
      </c>
      <c r="K270" s="61">
        <v>47570</v>
      </c>
      <c r="L270" s="64" t="s">
        <v>1138</v>
      </c>
      <c r="M270" s="65" t="s">
        <v>1139</v>
      </c>
      <c r="N270" s="63"/>
      <c r="O270" s="66">
        <v>27247.99</v>
      </c>
      <c r="P270" s="65" t="s">
        <v>44</v>
      </c>
      <c r="Q270" s="79"/>
      <c r="R270" s="79"/>
      <c r="S270" s="79"/>
      <c r="T270" s="79"/>
      <c r="U270" s="79"/>
    </row>
    <row r="271" spans="1:21" ht="60" x14ac:dyDescent="0.2">
      <c r="A271" s="61">
        <f t="shared" si="5"/>
        <v>270</v>
      </c>
      <c r="B271" s="62" t="s">
        <v>1140</v>
      </c>
      <c r="C271" s="62"/>
      <c r="D271" s="61" t="s">
        <v>46</v>
      </c>
      <c r="E271" s="61"/>
      <c r="F271" s="61">
        <v>11</v>
      </c>
      <c r="G271" s="61">
        <v>8</v>
      </c>
      <c r="H271" s="61" t="s">
        <v>169</v>
      </c>
      <c r="I271" s="63" t="s">
        <v>1141</v>
      </c>
      <c r="J271" s="63" t="s">
        <v>169</v>
      </c>
      <c r="K271" s="61">
        <v>48970</v>
      </c>
      <c r="L271" s="64">
        <v>3171056918</v>
      </c>
      <c r="M271" s="65" t="s">
        <v>1142</v>
      </c>
      <c r="N271" s="63"/>
      <c r="O271" s="66">
        <v>27247.99</v>
      </c>
      <c r="P271" s="65" t="s">
        <v>44</v>
      </c>
      <c r="Q271" s="79"/>
      <c r="R271" s="79"/>
      <c r="S271" s="79"/>
      <c r="T271" s="79"/>
      <c r="U271" s="79"/>
    </row>
    <row r="272" spans="1:21" ht="60" x14ac:dyDescent="0.2">
      <c r="A272" s="61">
        <f t="shared" si="5"/>
        <v>271</v>
      </c>
      <c r="B272" s="62" t="s">
        <v>1143</v>
      </c>
      <c r="C272" s="62"/>
      <c r="D272" s="61" t="s">
        <v>46</v>
      </c>
      <c r="E272" s="61"/>
      <c r="F272" s="61">
        <v>12</v>
      </c>
      <c r="G272" s="61">
        <v>12</v>
      </c>
      <c r="H272" s="61" t="s">
        <v>242</v>
      </c>
      <c r="I272" s="63" t="s">
        <v>1144</v>
      </c>
      <c r="J272" s="63" t="s">
        <v>1110</v>
      </c>
      <c r="K272" s="61"/>
      <c r="L272" s="64" t="s">
        <v>1145</v>
      </c>
      <c r="M272" s="65" t="s">
        <v>1146</v>
      </c>
      <c r="N272" s="63"/>
      <c r="O272" s="66">
        <v>27247.99</v>
      </c>
      <c r="P272" s="65" t="s">
        <v>44</v>
      </c>
      <c r="Q272" s="79"/>
      <c r="R272" s="79"/>
      <c r="S272" s="79"/>
      <c r="T272" s="79"/>
      <c r="U272" s="79"/>
    </row>
    <row r="273" spans="1:21" ht="60" x14ac:dyDescent="0.2">
      <c r="A273" s="61">
        <f t="shared" si="5"/>
        <v>272</v>
      </c>
      <c r="B273" s="62" t="s">
        <v>1147</v>
      </c>
      <c r="C273" s="62"/>
      <c r="D273" s="61"/>
      <c r="E273" s="61" t="s">
        <v>46</v>
      </c>
      <c r="F273" s="61">
        <v>5</v>
      </c>
      <c r="G273" s="61">
        <v>10</v>
      </c>
      <c r="H273" s="61" t="s">
        <v>572</v>
      </c>
      <c r="I273" s="63" t="s">
        <v>1148</v>
      </c>
      <c r="J273" s="63" t="s">
        <v>1149</v>
      </c>
      <c r="K273" s="61">
        <v>48210</v>
      </c>
      <c r="L273" s="64" t="s">
        <v>1150</v>
      </c>
      <c r="M273" s="65" t="s">
        <v>1151</v>
      </c>
      <c r="N273" s="63"/>
      <c r="O273" s="66">
        <v>27247.99</v>
      </c>
      <c r="P273" s="65" t="s">
        <v>44</v>
      </c>
      <c r="Q273" s="79"/>
      <c r="R273" s="79"/>
      <c r="S273" s="79"/>
      <c r="T273" s="79"/>
      <c r="U273" s="79"/>
    </row>
    <row r="274" spans="1:21" ht="60" x14ac:dyDescent="0.2">
      <c r="A274" s="61">
        <f t="shared" si="5"/>
        <v>273</v>
      </c>
      <c r="B274" s="62" t="s">
        <v>1152</v>
      </c>
      <c r="C274" s="62"/>
      <c r="D274" s="61"/>
      <c r="E274" s="61" t="s">
        <v>46</v>
      </c>
      <c r="F274" s="61">
        <v>12</v>
      </c>
      <c r="G274" s="61">
        <v>12</v>
      </c>
      <c r="H274" s="61" t="s">
        <v>47</v>
      </c>
      <c r="I274" s="63" t="s">
        <v>1153</v>
      </c>
      <c r="J274" s="63" t="s">
        <v>1154</v>
      </c>
      <c r="K274" s="61">
        <v>45654</v>
      </c>
      <c r="L274" s="64">
        <v>3411192018</v>
      </c>
      <c r="M274" s="65" t="s">
        <v>1155</v>
      </c>
      <c r="N274" s="63"/>
      <c r="O274" s="66">
        <v>27247.99</v>
      </c>
      <c r="P274" s="65" t="s">
        <v>44</v>
      </c>
      <c r="Q274" s="79"/>
      <c r="R274" s="79"/>
      <c r="S274" s="79"/>
      <c r="T274" s="79"/>
      <c r="U274" s="79"/>
    </row>
    <row r="275" spans="1:21" ht="60" x14ac:dyDescent="0.2">
      <c r="A275" s="61">
        <f t="shared" si="5"/>
        <v>274</v>
      </c>
      <c r="B275" s="62" t="s">
        <v>1156</v>
      </c>
      <c r="C275" s="62"/>
      <c r="D275" s="61"/>
      <c r="E275" s="61" t="s">
        <v>39</v>
      </c>
      <c r="F275" s="61">
        <v>12</v>
      </c>
      <c r="G275" s="61">
        <v>12</v>
      </c>
      <c r="H275" s="61" t="s">
        <v>40</v>
      </c>
      <c r="I275" s="63" t="s">
        <v>1157</v>
      </c>
      <c r="J275" s="63" t="s">
        <v>1158</v>
      </c>
      <c r="K275" s="61">
        <v>44330</v>
      </c>
      <c r="L275" s="64">
        <v>36376044</v>
      </c>
      <c r="M275" s="65" t="s">
        <v>1159</v>
      </c>
      <c r="N275" s="63">
        <v>11204</v>
      </c>
      <c r="O275" s="66">
        <v>27247.99</v>
      </c>
      <c r="P275" s="65" t="s">
        <v>44</v>
      </c>
      <c r="Q275" s="79"/>
      <c r="R275" s="79"/>
      <c r="S275" s="79"/>
      <c r="T275" s="79"/>
      <c r="U275" s="79"/>
    </row>
    <row r="276" spans="1:21" ht="60" x14ac:dyDescent="0.2">
      <c r="A276" s="61">
        <f t="shared" si="5"/>
        <v>275</v>
      </c>
      <c r="B276" s="62" t="s">
        <v>1160</v>
      </c>
      <c r="C276" s="62"/>
      <c r="D276" s="61"/>
      <c r="E276" s="61" t="s">
        <v>46</v>
      </c>
      <c r="F276" s="61">
        <v>3</v>
      </c>
      <c r="G276" s="61">
        <v>12</v>
      </c>
      <c r="H276" s="61" t="s">
        <v>75</v>
      </c>
      <c r="I276" s="63" t="s">
        <v>1161</v>
      </c>
      <c r="J276" s="63" t="s">
        <v>1162</v>
      </c>
      <c r="K276" s="61">
        <v>45068</v>
      </c>
      <c r="L276" s="64">
        <v>10283550</v>
      </c>
      <c r="M276" s="65" t="s">
        <v>1163</v>
      </c>
      <c r="N276" s="63"/>
      <c r="O276" s="66">
        <v>27247.99</v>
      </c>
      <c r="P276" s="65" t="s">
        <v>44</v>
      </c>
      <c r="Q276" s="79"/>
      <c r="R276" s="79"/>
      <c r="S276" s="79"/>
      <c r="T276" s="79"/>
      <c r="U276" s="79"/>
    </row>
    <row r="277" spans="1:21" ht="60" x14ac:dyDescent="0.2">
      <c r="A277" s="61">
        <f t="shared" si="5"/>
        <v>276</v>
      </c>
      <c r="B277" s="62" t="s">
        <v>1164</v>
      </c>
      <c r="C277" s="62"/>
      <c r="D277" s="61"/>
      <c r="E277" s="61" t="s">
        <v>46</v>
      </c>
      <c r="F277" s="61">
        <v>11</v>
      </c>
      <c r="G277" s="61">
        <v>12</v>
      </c>
      <c r="H277" s="61" t="s">
        <v>242</v>
      </c>
      <c r="I277" s="63" t="s">
        <v>1165</v>
      </c>
      <c r="J277" s="63" t="s">
        <v>1166</v>
      </c>
      <c r="K277" s="61"/>
      <c r="L277" s="64" t="s">
        <v>1167</v>
      </c>
      <c r="M277" s="65" t="s">
        <v>1168</v>
      </c>
      <c r="N277" s="63"/>
      <c r="O277" s="66">
        <v>27247.99</v>
      </c>
      <c r="P277" s="65" t="s">
        <v>44</v>
      </c>
      <c r="Q277" s="79"/>
      <c r="R277" s="79"/>
      <c r="S277" s="79"/>
      <c r="T277" s="79"/>
      <c r="U277" s="79"/>
    </row>
    <row r="278" spans="1:21" ht="60" x14ac:dyDescent="0.2">
      <c r="A278" s="61">
        <f t="shared" si="5"/>
        <v>277</v>
      </c>
      <c r="B278" s="62" t="s">
        <v>1169</v>
      </c>
      <c r="C278" s="62"/>
      <c r="D278" s="61" t="s">
        <v>46</v>
      </c>
      <c r="E278" s="61"/>
      <c r="F278" s="61"/>
      <c r="G278" s="61">
        <v>3</v>
      </c>
      <c r="H278" s="61" t="s">
        <v>554</v>
      </c>
      <c r="I278" s="63" t="s">
        <v>1170</v>
      </c>
      <c r="J278" s="63" t="s">
        <v>88</v>
      </c>
      <c r="K278" s="61">
        <v>47180</v>
      </c>
      <c r="L278" s="64" t="s">
        <v>1171</v>
      </c>
      <c r="M278" s="65" t="s">
        <v>1172</v>
      </c>
      <c r="N278" s="63"/>
      <c r="O278" s="66">
        <v>27247.99</v>
      </c>
      <c r="P278" s="65" t="s">
        <v>44</v>
      </c>
      <c r="Q278" s="79"/>
      <c r="R278" s="79"/>
      <c r="S278" s="79"/>
      <c r="T278" s="79"/>
      <c r="U278" s="79"/>
    </row>
    <row r="279" spans="1:21" ht="90" x14ac:dyDescent="0.2">
      <c r="A279" s="61">
        <f t="shared" si="5"/>
        <v>278</v>
      </c>
      <c r="B279" s="62" t="s">
        <v>1173</v>
      </c>
      <c r="C279" s="62"/>
      <c r="D279" s="61"/>
      <c r="E279" s="61" t="s">
        <v>46</v>
      </c>
      <c r="F279" s="61">
        <v>10</v>
      </c>
      <c r="G279" s="61">
        <v>11</v>
      </c>
      <c r="H279" s="61" t="s">
        <v>512</v>
      </c>
      <c r="I279" s="63" t="s">
        <v>1174</v>
      </c>
      <c r="J279" s="63" t="s">
        <v>88</v>
      </c>
      <c r="K279" s="61">
        <v>46500</v>
      </c>
      <c r="L279" s="64">
        <v>3867532025</v>
      </c>
      <c r="M279" s="65" t="s">
        <v>1175</v>
      </c>
      <c r="N279" s="63">
        <v>207</v>
      </c>
      <c r="O279" s="66">
        <v>27247.99</v>
      </c>
      <c r="P279" s="65" t="s">
        <v>44</v>
      </c>
      <c r="Q279" s="79"/>
      <c r="R279" s="79"/>
      <c r="S279" s="79"/>
      <c r="T279" s="79"/>
      <c r="U279" s="79"/>
    </row>
    <row r="280" spans="1:21" ht="60" x14ac:dyDescent="0.2">
      <c r="A280" s="61">
        <f t="shared" si="5"/>
        <v>279</v>
      </c>
      <c r="B280" s="62" t="s">
        <v>1176</v>
      </c>
      <c r="C280" s="62"/>
      <c r="D280" s="61"/>
      <c r="E280" s="61" t="s">
        <v>39</v>
      </c>
      <c r="F280" s="61">
        <v>6</v>
      </c>
      <c r="G280" s="61">
        <v>12</v>
      </c>
      <c r="H280" s="61" t="s">
        <v>40</v>
      </c>
      <c r="I280" s="63" t="s">
        <v>1177</v>
      </c>
      <c r="J280" s="63" t="s">
        <v>127</v>
      </c>
      <c r="K280" s="61">
        <v>44960</v>
      </c>
      <c r="L280" s="64" t="s">
        <v>1178</v>
      </c>
      <c r="M280" s="65" t="s">
        <v>1179</v>
      </c>
      <c r="N280" s="63">
        <v>11204</v>
      </c>
      <c r="O280" s="66">
        <v>27247.99</v>
      </c>
      <c r="P280" s="65" t="s">
        <v>44</v>
      </c>
      <c r="Q280" s="79"/>
      <c r="R280" s="79"/>
      <c r="S280" s="79"/>
      <c r="T280" s="79"/>
      <c r="U280" s="79"/>
    </row>
    <row r="281" spans="1:21" ht="60" x14ac:dyDescent="0.2">
      <c r="A281" s="61">
        <f t="shared" si="5"/>
        <v>280</v>
      </c>
      <c r="B281" s="62" t="s">
        <v>1180</v>
      </c>
      <c r="C281" s="62"/>
      <c r="D281" s="61" t="s">
        <v>46</v>
      </c>
      <c r="E281" s="61"/>
      <c r="F281" s="61">
        <v>4</v>
      </c>
      <c r="G281" s="61">
        <v>12</v>
      </c>
      <c r="H281" s="61" t="s">
        <v>75</v>
      </c>
      <c r="I281" s="63" t="s">
        <v>1181</v>
      </c>
      <c r="J281" s="63" t="s">
        <v>1182</v>
      </c>
      <c r="K281" s="61">
        <v>45180</v>
      </c>
      <c r="L281" s="64" t="s">
        <v>1183</v>
      </c>
      <c r="M281" s="65" t="s">
        <v>1184</v>
      </c>
      <c r="N281" s="63"/>
      <c r="O281" s="66">
        <v>27247.99</v>
      </c>
      <c r="P281" s="65" t="s">
        <v>44</v>
      </c>
      <c r="Q281" s="79"/>
      <c r="R281" s="79"/>
      <c r="S281" s="79"/>
      <c r="T281" s="79"/>
      <c r="U281" s="79"/>
    </row>
    <row r="282" spans="1:21" ht="60" x14ac:dyDescent="0.2">
      <c r="A282" s="61">
        <f t="shared" si="5"/>
        <v>281</v>
      </c>
      <c r="B282" s="62" t="s">
        <v>1185</v>
      </c>
      <c r="C282" s="62"/>
      <c r="D282" s="61"/>
      <c r="E282" s="61" t="s">
        <v>46</v>
      </c>
      <c r="F282" s="61">
        <v>21</v>
      </c>
      <c r="G282" s="61">
        <v>8</v>
      </c>
      <c r="H282" s="61" t="s">
        <v>1186</v>
      </c>
      <c r="I282" s="63" t="s">
        <v>1187</v>
      </c>
      <c r="J282" s="63"/>
      <c r="K282" s="61"/>
      <c r="L282" s="64"/>
      <c r="M282" s="65" t="s">
        <v>1188</v>
      </c>
      <c r="N282" s="63"/>
      <c r="O282" s="66">
        <v>27247.99</v>
      </c>
      <c r="P282" s="65" t="s">
        <v>44</v>
      </c>
      <c r="Q282" s="79"/>
      <c r="R282" s="79"/>
      <c r="S282" s="79"/>
      <c r="T282" s="79"/>
      <c r="U282" s="79"/>
    </row>
    <row r="283" spans="1:21" ht="105" x14ac:dyDescent="0.2">
      <c r="A283" s="61">
        <f t="shared" si="5"/>
        <v>282</v>
      </c>
      <c r="B283" s="62" t="s">
        <v>1189</v>
      </c>
      <c r="C283" s="62"/>
      <c r="D283" s="61"/>
      <c r="E283" s="61" t="s">
        <v>46</v>
      </c>
      <c r="F283" s="61">
        <v>10</v>
      </c>
      <c r="G283" s="61">
        <v>12</v>
      </c>
      <c r="H283" s="61" t="s">
        <v>75</v>
      </c>
      <c r="I283" s="63" t="s">
        <v>1190</v>
      </c>
      <c r="J283" s="63" t="s">
        <v>1191</v>
      </c>
      <c r="K283" s="61">
        <v>45068</v>
      </c>
      <c r="L283" s="64" t="s">
        <v>1192</v>
      </c>
      <c r="M283" s="65" t="s">
        <v>1193</v>
      </c>
      <c r="N283" s="63"/>
      <c r="O283" s="66">
        <v>27247.99</v>
      </c>
      <c r="P283" s="65" t="s">
        <v>44</v>
      </c>
      <c r="Q283" s="79"/>
      <c r="R283" s="79"/>
      <c r="S283" s="79"/>
      <c r="T283" s="79"/>
      <c r="U283" s="79"/>
    </row>
    <row r="284" spans="1:21" ht="60" x14ac:dyDescent="0.2">
      <c r="A284" s="61">
        <f t="shared" si="5"/>
        <v>283</v>
      </c>
      <c r="B284" s="62" t="s">
        <v>1194</v>
      </c>
      <c r="C284" s="62"/>
      <c r="D284" s="61"/>
      <c r="E284" s="61" t="s">
        <v>46</v>
      </c>
      <c r="F284" s="61">
        <v>22</v>
      </c>
      <c r="G284" s="61">
        <v>12</v>
      </c>
      <c r="H284" s="61" t="s">
        <v>75</v>
      </c>
      <c r="I284" s="63" t="s">
        <v>1195</v>
      </c>
      <c r="J284" s="63" t="s">
        <v>1196</v>
      </c>
      <c r="K284" s="61">
        <v>45080</v>
      </c>
      <c r="L284" s="64">
        <v>3313204790</v>
      </c>
      <c r="M284" s="65" t="s">
        <v>1197</v>
      </c>
      <c r="N284" s="63"/>
      <c r="O284" s="66">
        <v>27247.99</v>
      </c>
      <c r="P284" s="65" t="s">
        <v>44</v>
      </c>
      <c r="Q284" s="79"/>
      <c r="R284" s="79"/>
      <c r="S284" s="79"/>
      <c r="T284" s="79"/>
      <c r="U284" s="79"/>
    </row>
    <row r="285" spans="1:21" ht="60" x14ac:dyDescent="0.2">
      <c r="A285" s="61">
        <f t="shared" si="5"/>
        <v>284</v>
      </c>
      <c r="B285" s="62" t="s">
        <v>1198</v>
      </c>
      <c r="C285" s="62"/>
      <c r="D285" s="61" t="s">
        <v>39</v>
      </c>
      <c r="E285" s="61"/>
      <c r="F285" s="61">
        <v>9</v>
      </c>
      <c r="G285" s="61">
        <v>12</v>
      </c>
      <c r="H285" s="61" t="s">
        <v>242</v>
      </c>
      <c r="I285" s="63" t="s">
        <v>1199</v>
      </c>
      <c r="J285" s="63" t="s">
        <v>1200</v>
      </c>
      <c r="K285" s="61"/>
      <c r="L285" s="64">
        <v>3334950278</v>
      </c>
      <c r="M285" s="65" t="s">
        <v>1201</v>
      </c>
      <c r="N285" s="63"/>
      <c r="O285" s="66">
        <v>27247.99</v>
      </c>
      <c r="P285" s="65" t="s">
        <v>44</v>
      </c>
      <c r="Q285" s="79"/>
      <c r="R285" s="79"/>
      <c r="S285" s="79"/>
      <c r="T285" s="79"/>
      <c r="U285" s="79"/>
    </row>
    <row r="286" spans="1:21" ht="90" x14ac:dyDescent="0.2">
      <c r="A286" s="61">
        <f t="shared" si="5"/>
        <v>285</v>
      </c>
      <c r="B286" s="62" t="s">
        <v>1202</v>
      </c>
      <c r="C286" s="62"/>
      <c r="D286" s="61"/>
      <c r="E286" s="61" t="s">
        <v>39</v>
      </c>
      <c r="F286" s="61">
        <v>11</v>
      </c>
      <c r="G286" s="61">
        <v>12</v>
      </c>
      <c r="H286" s="61" t="s">
        <v>40</v>
      </c>
      <c r="I286" s="63" t="s">
        <v>1203</v>
      </c>
      <c r="J286" s="63" t="s">
        <v>1204</v>
      </c>
      <c r="K286" s="61">
        <v>44300</v>
      </c>
      <c r="L286" s="64" t="s">
        <v>1205</v>
      </c>
      <c r="M286" s="65" t="s">
        <v>1206</v>
      </c>
      <c r="N286" s="63">
        <v>11204</v>
      </c>
      <c r="O286" s="66">
        <v>27247.99</v>
      </c>
      <c r="P286" s="65" t="s">
        <v>44</v>
      </c>
      <c r="Q286" s="79"/>
      <c r="R286" s="79"/>
      <c r="S286" s="79"/>
      <c r="T286" s="79"/>
      <c r="U286" s="79"/>
    </row>
    <row r="287" spans="1:21" ht="60" x14ac:dyDescent="0.2">
      <c r="A287" s="61">
        <f t="shared" si="5"/>
        <v>286</v>
      </c>
      <c r="B287" s="62" t="s">
        <v>1207</v>
      </c>
      <c r="C287" s="62"/>
      <c r="D287" s="61"/>
      <c r="E287" s="61" t="s">
        <v>39</v>
      </c>
      <c r="F287" s="61">
        <v>7</v>
      </c>
      <c r="G287" s="61">
        <v>12</v>
      </c>
      <c r="H287" s="61" t="s">
        <v>40</v>
      </c>
      <c r="I287" s="63" t="s">
        <v>1208</v>
      </c>
      <c r="J287" s="63" t="s">
        <v>1209</v>
      </c>
      <c r="K287" s="61">
        <v>44900</v>
      </c>
      <c r="L287" s="64">
        <v>31621487</v>
      </c>
      <c r="M287" s="65" t="s">
        <v>1210</v>
      </c>
      <c r="N287" s="63">
        <v>11204</v>
      </c>
      <c r="O287" s="66">
        <v>27247.99</v>
      </c>
      <c r="P287" s="65" t="s">
        <v>44</v>
      </c>
      <c r="Q287" s="79"/>
      <c r="R287" s="79"/>
      <c r="S287" s="79"/>
      <c r="T287" s="79"/>
      <c r="U287" s="79"/>
    </row>
    <row r="288" spans="1:21" ht="60" x14ac:dyDescent="0.2">
      <c r="A288" s="61">
        <f t="shared" si="5"/>
        <v>287</v>
      </c>
      <c r="B288" s="62" t="s">
        <v>1211</v>
      </c>
      <c r="C288" s="62"/>
      <c r="D288" s="61"/>
      <c r="E288" s="61" t="s">
        <v>39</v>
      </c>
      <c r="F288" s="61">
        <v>11</v>
      </c>
      <c r="G288" s="61">
        <v>12</v>
      </c>
      <c r="H288" s="61" t="s">
        <v>40</v>
      </c>
      <c r="I288" s="63" t="s">
        <v>1212</v>
      </c>
      <c r="J288" s="63" t="s">
        <v>1213</v>
      </c>
      <c r="K288" s="61">
        <v>44900</v>
      </c>
      <c r="L288" s="64" t="s">
        <v>1214</v>
      </c>
      <c r="M288" s="64" t="s">
        <v>495</v>
      </c>
      <c r="N288" s="63">
        <v>11204</v>
      </c>
      <c r="O288" s="66">
        <v>27247.99</v>
      </c>
      <c r="P288" s="65" t="s">
        <v>44</v>
      </c>
      <c r="Q288" s="79"/>
      <c r="R288" s="79"/>
      <c r="S288" s="79"/>
      <c r="T288" s="79"/>
      <c r="U288" s="79"/>
    </row>
    <row r="289" spans="1:21" ht="60" x14ac:dyDescent="0.2">
      <c r="A289" s="61">
        <f t="shared" si="5"/>
        <v>288</v>
      </c>
      <c r="B289" s="62" t="s">
        <v>1215</v>
      </c>
      <c r="C289" s="62"/>
      <c r="D289" s="61"/>
      <c r="E289" s="61" t="s">
        <v>39</v>
      </c>
      <c r="F289" s="61">
        <v>5</v>
      </c>
      <c r="G289" s="61">
        <v>12</v>
      </c>
      <c r="H289" s="61" t="s">
        <v>75</v>
      </c>
      <c r="I289" s="63" t="s">
        <v>1216</v>
      </c>
      <c r="J289" s="63" t="s">
        <v>1217</v>
      </c>
      <c r="K289" s="61">
        <v>45090</v>
      </c>
      <c r="L289" s="64" t="s">
        <v>1218</v>
      </c>
      <c r="M289" s="65" t="s">
        <v>1219</v>
      </c>
      <c r="N289" s="63"/>
      <c r="O289" s="66">
        <v>27247.99</v>
      </c>
      <c r="P289" s="65" t="s">
        <v>44</v>
      </c>
      <c r="Q289" s="79"/>
      <c r="R289" s="79"/>
      <c r="S289" s="79"/>
      <c r="T289" s="79"/>
      <c r="U289" s="79"/>
    </row>
    <row r="290" spans="1:21" ht="60" x14ac:dyDescent="0.2">
      <c r="A290" s="61">
        <f t="shared" si="5"/>
        <v>289</v>
      </c>
      <c r="B290" s="62" t="s">
        <v>1220</v>
      </c>
      <c r="C290" s="62"/>
      <c r="D290" s="61" t="s">
        <v>46</v>
      </c>
      <c r="E290" s="61"/>
      <c r="F290" s="61">
        <v>11</v>
      </c>
      <c r="G290" s="61">
        <v>12</v>
      </c>
      <c r="H290" s="61" t="s">
        <v>51</v>
      </c>
      <c r="I290" s="63" t="s">
        <v>1221</v>
      </c>
      <c r="J290" s="63" t="s">
        <v>1222</v>
      </c>
      <c r="K290" s="61">
        <v>45590</v>
      </c>
      <c r="L290" s="64">
        <v>3312971819</v>
      </c>
      <c r="M290" s="65" t="s">
        <v>644</v>
      </c>
      <c r="N290" s="63"/>
      <c r="O290" s="66">
        <v>27247.99</v>
      </c>
      <c r="P290" s="65" t="s">
        <v>44</v>
      </c>
      <c r="Q290" s="79"/>
      <c r="R290" s="79"/>
      <c r="S290" s="79"/>
      <c r="T290" s="79"/>
      <c r="U290" s="79"/>
    </row>
    <row r="291" spans="1:21" ht="60" x14ac:dyDescent="0.2">
      <c r="A291" s="61">
        <f t="shared" si="5"/>
        <v>290</v>
      </c>
      <c r="B291" s="62" t="s">
        <v>1223</v>
      </c>
      <c r="C291" s="62"/>
      <c r="D291" s="61" t="s">
        <v>46</v>
      </c>
      <c r="E291" s="61"/>
      <c r="F291" s="61">
        <v>9</v>
      </c>
      <c r="G291" s="61">
        <v>12</v>
      </c>
      <c r="H291" s="61" t="s">
        <v>1224</v>
      </c>
      <c r="I291" s="80" t="s">
        <v>1225</v>
      </c>
      <c r="J291" s="63" t="s">
        <v>1224</v>
      </c>
      <c r="K291" s="61">
        <v>45680</v>
      </c>
      <c r="L291" s="64" t="s">
        <v>1226</v>
      </c>
      <c r="M291" s="65" t="s">
        <v>1227</v>
      </c>
      <c r="N291" s="78">
        <v>1028</v>
      </c>
      <c r="O291" s="66">
        <v>27247.99</v>
      </c>
      <c r="P291" s="65" t="s">
        <v>44</v>
      </c>
      <c r="Q291" s="79"/>
      <c r="R291" s="79"/>
      <c r="S291" s="79"/>
      <c r="T291" s="79"/>
      <c r="U291" s="79"/>
    </row>
    <row r="292" spans="1:21" ht="60" x14ac:dyDescent="0.2">
      <c r="A292" s="61">
        <f t="shared" si="5"/>
        <v>291</v>
      </c>
      <c r="B292" s="62" t="s">
        <v>1228</v>
      </c>
      <c r="C292" s="62"/>
      <c r="D292" s="61" t="s">
        <v>46</v>
      </c>
      <c r="E292" s="61"/>
      <c r="F292" s="61">
        <v>11</v>
      </c>
      <c r="G292" s="61">
        <v>11</v>
      </c>
      <c r="H292" s="61" t="s">
        <v>1229</v>
      </c>
      <c r="I292" s="63" t="s">
        <v>1230</v>
      </c>
      <c r="J292" s="63" t="s">
        <v>1231</v>
      </c>
      <c r="K292" s="61">
        <v>48500</v>
      </c>
      <c r="L292" s="64" t="s">
        <v>1232</v>
      </c>
      <c r="M292" s="65" t="s">
        <v>316</v>
      </c>
      <c r="N292" s="63">
        <v>428</v>
      </c>
      <c r="O292" s="66">
        <v>27247.99</v>
      </c>
      <c r="P292" s="65" t="s">
        <v>44</v>
      </c>
      <c r="Q292" s="79"/>
      <c r="R292" s="79"/>
      <c r="S292" s="79"/>
      <c r="T292" s="79"/>
      <c r="U292" s="79"/>
    </row>
    <row r="293" spans="1:21" ht="60" x14ac:dyDescent="0.2">
      <c r="A293" s="61">
        <f t="shared" si="5"/>
        <v>292</v>
      </c>
      <c r="B293" s="62" t="s">
        <v>1233</v>
      </c>
      <c r="C293" s="62"/>
      <c r="D293" s="61"/>
      <c r="E293" s="61" t="s">
        <v>46</v>
      </c>
      <c r="F293" s="61">
        <v>8</v>
      </c>
      <c r="G293" s="61">
        <v>12</v>
      </c>
      <c r="H293" s="61" t="s">
        <v>75</v>
      </c>
      <c r="I293" s="63" t="s">
        <v>1234</v>
      </c>
      <c r="J293" s="63" t="s">
        <v>1235</v>
      </c>
      <c r="K293" s="61"/>
      <c r="L293" s="64">
        <v>3311021431</v>
      </c>
      <c r="M293" s="65" t="s">
        <v>1236</v>
      </c>
      <c r="N293" s="63"/>
      <c r="O293" s="66">
        <v>27247.99</v>
      </c>
      <c r="P293" s="65" t="s">
        <v>44</v>
      </c>
      <c r="Q293" s="79"/>
      <c r="R293" s="79"/>
      <c r="S293" s="79"/>
      <c r="T293" s="79"/>
      <c r="U293" s="79"/>
    </row>
    <row r="294" spans="1:21" ht="60" x14ac:dyDescent="0.2">
      <c r="A294" s="61">
        <f t="shared" si="5"/>
        <v>293</v>
      </c>
      <c r="B294" s="62" t="s">
        <v>1237</v>
      </c>
      <c r="C294" s="62"/>
      <c r="D294" s="61" t="s">
        <v>39</v>
      </c>
      <c r="E294" s="61"/>
      <c r="F294" s="61">
        <v>16</v>
      </c>
      <c r="G294" s="61">
        <v>12</v>
      </c>
      <c r="H294" s="61" t="s">
        <v>40</v>
      </c>
      <c r="I294" s="63" t="s">
        <v>1238</v>
      </c>
      <c r="J294" s="63" t="s">
        <v>1239</v>
      </c>
      <c r="K294" s="61">
        <v>44970</v>
      </c>
      <c r="L294" s="64" t="s">
        <v>1240</v>
      </c>
      <c r="M294" s="65" t="s">
        <v>353</v>
      </c>
      <c r="N294" s="63"/>
      <c r="O294" s="66">
        <v>27247.99</v>
      </c>
      <c r="P294" s="65" t="s">
        <v>44</v>
      </c>
      <c r="Q294" s="79"/>
      <c r="R294" s="79"/>
      <c r="S294" s="79"/>
      <c r="T294" s="79"/>
      <c r="U294" s="79"/>
    </row>
    <row r="295" spans="1:21" ht="60" x14ac:dyDescent="0.2">
      <c r="A295" s="61">
        <f t="shared" si="5"/>
        <v>294</v>
      </c>
      <c r="B295" s="62" t="s">
        <v>1241</v>
      </c>
      <c r="C295" s="62"/>
      <c r="D295" s="61"/>
      <c r="E295" s="61" t="s">
        <v>39</v>
      </c>
      <c r="F295" s="61">
        <v>7</v>
      </c>
      <c r="G295" s="61">
        <v>12</v>
      </c>
      <c r="H295" s="61" t="s">
        <v>350</v>
      </c>
      <c r="I295" s="63" t="s">
        <v>1242</v>
      </c>
      <c r="J295" s="63" t="s">
        <v>1243</v>
      </c>
      <c r="K295" s="61"/>
      <c r="L295" s="64"/>
      <c r="M295" s="65" t="s">
        <v>1244</v>
      </c>
      <c r="N295" s="63"/>
      <c r="O295" s="66">
        <v>27247.99</v>
      </c>
      <c r="P295" s="65" t="s">
        <v>44</v>
      </c>
      <c r="Q295" s="79"/>
      <c r="R295" s="79"/>
      <c r="S295" s="79"/>
      <c r="T295" s="79"/>
      <c r="U295" s="79"/>
    </row>
    <row r="296" spans="1:21" ht="60" x14ac:dyDescent="0.2">
      <c r="A296" s="61">
        <f t="shared" si="5"/>
        <v>295</v>
      </c>
      <c r="B296" s="62" t="s">
        <v>1245</v>
      </c>
      <c r="C296" s="62"/>
      <c r="D296" s="61" t="s">
        <v>46</v>
      </c>
      <c r="E296" s="61"/>
      <c r="F296" s="61">
        <v>13</v>
      </c>
      <c r="G296" s="61">
        <v>10</v>
      </c>
      <c r="H296" s="61" t="s">
        <v>1246</v>
      </c>
      <c r="I296" s="63" t="s">
        <v>1247</v>
      </c>
      <c r="J296" s="63" t="s">
        <v>1248</v>
      </c>
      <c r="K296" s="61">
        <v>48900</v>
      </c>
      <c r="L296" s="64" t="s">
        <v>575</v>
      </c>
      <c r="M296" s="65" t="s">
        <v>1151</v>
      </c>
      <c r="N296" s="63"/>
      <c r="O296" s="66">
        <v>27247.99</v>
      </c>
      <c r="P296" s="65" t="s">
        <v>44</v>
      </c>
      <c r="Q296" s="79"/>
      <c r="R296" s="79"/>
      <c r="S296" s="79"/>
      <c r="T296" s="79"/>
      <c r="U296" s="79"/>
    </row>
    <row r="297" spans="1:21" ht="60" x14ac:dyDescent="0.2">
      <c r="A297" s="61">
        <f t="shared" si="5"/>
        <v>296</v>
      </c>
      <c r="B297" s="62" t="s">
        <v>1249</v>
      </c>
      <c r="C297" s="62"/>
      <c r="D297" s="61"/>
      <c r="E297" s="61" t="s">
        <v>46</v>
      </c>
      <c r="F297" s="61">
        <v>6</v>
      </c>
      <c r="G297" s="61">
        <v>12</v>
      </c>
      <c r="H297" s="61" t="s">
        <v>242</v>
      </c>
      <c r="I297" s="63" t="s">
        <v>1250</v>
      </c>
      <c r="J297" s="63" t="s">
        <v>1251</v>
      </c>
      <c r="K297" s="61">
        <v>45407</v>
      </c>
      <c r="L297" s="64">
        <v>36163720</v>
      </c>
      <c r="M297" s="65" t="s">
        <v>1252</v>
      </c>
      <c r="N297" s="63"/>
      <c r="O297" s="66">
        <v>27247.99</v>
      </c>
      <c r="P297" s="65" t="s">
        <v>44</v>
      </c>
      <c r="Q297" s="79"/>
      <c r="R297" s="79"/>
      <c r="S297" s="79"/>
      <c r="T297" s="79"/>
      <c r="U297" s="79"/>
    </row>
    <row r="298" spans="1:21" ht="60" x14ac:dyDescent="0.2">
      <c r="A298" s="61">
        <f t="shared" si="5"/>
        <v>297</v>
      </c>
      <c r="B298" s="62" t="s">
        <v>1253</v>
      </c>
      <c r="C298" s="62"/>
      <c r="D298" s="61"/>
      <c r="E298" s="61" t="s">
        <v>46</v>
      </c>
      <c r="F298" s="61">
        <v>9</v>
      </c>
      <c r="G298" s="61">
        <v>12</v>
      </c>
      <c r="H298" s="61" t="s">
        <v>75</v>
      </c>
      <c r="I298" s="63" t="s">
        <v>1254</v>
      </c>
      <c r="J298" s="63" t="s">
        <v>1255</v>
      </c>
      <c r="K298" s="61">
        <v>45010</v>
      </c>
      <c r="L298" s="64">
        <v>36274407</v>
      </c>
      <c r="M298" s="65" t="s">
        <v>644</v>
      </c>
      <c r="N298" s="63"/>
      <c r="O298" s="66">
        <v>27247.99</v>
      </c>
      <c r="P298" s="65" t="s">
        <v>44</v>
      </c>
      <c r="Q298" s="79"/>
      <c r="R298" s="79"/>
      <c r="S298" s="79"/>
      <c r="T298" s="79"/>
      <c r="U298" s="79"/>
    </row>
    <row r="299" spans="1:21" ht="60" x14ac:dyDescent="0.2">
      <c r="A299" s="61">
        <f t="shared" si="5"/>
        <v>298</v>
      </c>
      <c r="B299" s="62" t="s">
        <v>1256</v>
      </c>
      <c r="C299" s="62"/>
      <c r="D299" s="61" t="s">
        <v>46</v>
      </c>
      <c r="E299" s="61"/>
      <c r="F299" s="61">
        <v>13</v>
      </c>
      <c r="G299" s="61">
        <v>12</v>
      </c>
      <c r="H299" s="61" t="s">
        <v>75</v>
      </c>
      <c r="I299" s="63" t="s">
        <v>1257</v>
      </c>
      <c r="J299" s="63" t="s">
        <v>218</v>
      </c>
      <c r="K299" s="61">
        <v>45190</v>
      </c>
      <c r="L299" s="64">
        <v>33663246</v>
      </c>
      <c r="M299" s="65" t="s">
        <v>1258</v>
      </c>
      <c r="N299" s="81"/>
      <c r="O299" s="66">
        <v>27247.99</v>
      </c>
      <c r="P299" s="65" t="s">
        <v>211</v>
      </c>
      <c r="Q299" s="79"/>
      <c r="R299" s="79" t="s">
        <v>1259</v>
      </c>
      <c r="S299" s="79"/>
      <c r="T299" s="79"/>
      <c r="U299" s="79"/>
    </row>
    <row r="300" spans="1:21" ht="60" x14ac:dyDescent="0.2">
      <c r="A300" s="61">
        <f t="shared" si="5"/>
        <v>299</v>
      </c>
      <c r="B300" s="62" t="s">
        <v>1260</v>
      </c>
      <c r="C300" s="62"/>
      <c r="D300" s="61" t="s">
        <v>46</v>
      </c>
      <c r="E300" s="61"/>
      <c r="F300" s="61">
        <v>6</v>
      </c>
      <c r="G300" s="61">
        <v>4</v>
      </c>
      <c r="H300" s="61" t="s">
        <v>327</v>
      </c>
      <c r="I300" s="63" t="s">
        <v>1261</v>
      </c>
      <c r="J300" s="63" t="s">
        <v>596</v>
      </c>
      <c r="K300" s="61">
        <v>47829</v>
      </c>
      <c r="L300" s="64">
        <v>3311387732</v>
      </c>
      <c r="M300" s="65" t="s">
        <v>1262</v>
      </c>
      <c r="N300" s="63"/>
      <c r="O300" s="66">
        <v>27247.99</v>
      </c>
      <c r="P300" s="65" t="s">
        <v>44</v>
      </c>
      <c r="Q300" s="79"/>
      <c r="R300" s="79"/>
      <c r="S300" s="79"/>
      <c r="T300" s="79"/>
      <c r="U300" s="79"/>
    </row>
    <row r="301" spans="1:21" ht="60" x14ac:dyDescent="0.2">
      <c r="A301" s="61">
        <f t="shared" si="5"/>
        <v>300</v>
      </c>
      <c r="B301" s="62" t="s">
        <v>1263</v>
      </c>
      <c r="C301" s="62"/>
      <c r="D301" s="61" t="s">
        <v>46</v>
      </c>
      <c r="E301" s="61"/>
      <c r="F301" s="61">
        <v>15</v>
      </c>
      <c r="G301" s="61">
        <v>11</v>
      </c>
      <c r="H301" s="61" t="s">
        <v>121</v>
      </c>
      <c r="I301" s="63" t="s">
        <v>1264</v>
      </c>
      <c r="J301" s="63"/>
      <c r="K301" s="61">
        <v>45310</v>
      </c>
      <c r="L301" s="64">
        <v>3319285920</v>
      </c>
      <c r="M301" s="65" t="s">
        <v>1265</v>
      </c>
      <c r="N301" s="63"/>
      <c r="O301" s="66">
        <v>27247.99</v>
      </c>
      <c r="P301" s="65" t="s">
        <v>44</v>
      </c>
      <c r="Q301" s="79"/>
      <c r="R301" s="79"/>
      <c r="S301" s="79"/>
      <c r="T301" s="79"/>
      <c r="U301" s="79"/>
    </row>
    <row r="302" spans="1:21" ht="60" x14ac:dyDescent="0.2">
      <c r="A302" s="61">
        <f t="shared" si="5"/>
        <v>301</v>
      </c>
      <c r="B302" s="62" t="s">
        <v>1266</v>
      </c>
      <c r="C302" s="62"/>
      <c r="D302" s="61" t="s">
        <v>46</v>
      </c>
      <c r="E302" s="61"/>
      <c r="F302" s="61">
        <v>8</v>
      </c>
      <c r="G302" s="61">
        <v>12</v>
      </c>
      <c r="H302" s="61" t="s">
        <v>51</v>
      </c>
      <c r="I302" s="63" t="s">
        <v>1267</v>
      </c>
      <c r="J302" s="63" t="s">
        <v>1268</v>
      </c>
      <c r="K302" s="61"/>
      <c r="L302" s="64"/>
      <c r="M302" s="65" t="s">
        <v>1269</v>
      </c>
      <c r="N302" s="63"/>
      <c r="O302" s="66">
        <v>27247.99</v>
      </c>
      <c r="P302" s="65" t="s">
        <v>44</v>
      </c>
      <c r="Q302" s="79"/>
      <c r="R302" s="79"/>
      <c r="S302" s="79"/>
      <c r="T302" s="79"/>
      <c r="U302" s="79"/>
    </row>
    <row r="303" spans="1:21" ht="60" x14ac:dyDescent="0.2">
      <c r="A303" s="61">
        <f t="shared" si="5"/>
        <v>302</v>
      </c>
      <c r="B303" s="62" t="s">
        <v>1270</v>
      </c>
      <c r="C303" s="62"/>
      <c r="D303" s="61"/>
      <c r="E303" s="61" t="s">
        <v>39</v>
      </c>
      <c r="F303" s="61">
        <v>14</v>
      </c>
      <c r="G303" s="61">
        <v>12</v>
      </c>
      <c r="H303" s="61" t="s">
        <v>40</v>
      </c>
      <c r="I303" s="63" t="s">
        <v>1271</v>
      </c>
      <c r="J303" s="63" t="s">
        <v>1272</v>
      </c>
      <c r="K303" s="61">
        <v>44900</v>
      </c>
      <c r="L303" s="64">
        <v>36458433</v>
      </c>
      <c r="M303" s="65" t="s">
        <v>1273</v>
      </c>
      <c r="N303" s="63"/>
      <c r="O303" s="66">
        <v>27247.99</v>
      </c>
      <c r="P303" s="65" t="s">
        <v>44</v>
      </c>
      <c r="Q303" s="79"/>
      <c r="R303" s="79"/>
      <c r="S303" s="79"/>
      <c r="T303" s="79"/>
      <c r="U303" s="79"/>
    </row>
    <row r="304" spans="1:21" ht="60" x14ac:dyDescent="0.2">
      <c r="A304" s="61">
        <f t="shared" si="5"/>
        <v>303</v>
      </c>
      <c r="B304" s="62" t="s">
        <v>1274</v>
      </c>
      <c r="C304" s="62"/>
      <c r="D304" s="61"/>
      <c r="E304" s="61" t="s">
        <v>46</v>
      </c>
      <c r="F304" s="61">
        <v>10</v>
      </c>
      <c r="G304" s="61">
        <v>12</v>
      </c>
      <c r="H304" s="61" t="s">
        <v>47</v>
      </c>
      <c r="I304" s="63" t="s">
        <v>1275</v>
      </c>
      <c r="J304" s="63" t="s">
        <v>1276</v>
      </c>
      <c r="K304" s="61">
        <v>45655</v>
      </c>
      <c r="L304" s="64">
        <v>33311385329</v>
      </c>
      <c r="M304" s="65" t="s">
        <v>1277</v>
      </c>
      <c r="N304" s="63"/>
      <c r="O304" s="66">
        <v>27247.99</v>
      </c>
      <c r="P304" s="65" t="s">
        <v>44</v>
      </c>
      <c r="Q304" s="79"/>
      <c r="R304" s="79"/>
      <c r="S304" s="79"/>
      <c r="T304" s="79"/>
      <c r="U304" s="79"/>
    </row>
    <row r="305" spans="1:21" ht="60" x14ac:dyDescent="0.2">
      <c r="A305" s="61">
        <f t="shared" si="5"/>
        <v>304</v>
      </c>
      <c r="B305" s="62" t="s">
        <v>1278</v>
      </c>
      <c r="C305" s="62"/>
      <c r="D305" s="61"/>
      <c r="E305" s="61" t="s">
        <v>46</v>
      </c>
      <c r="F305" s="61">
        <v>24</v>
      </c>
      <c r="G305" s="61">
        <v>12</v>
      </c>
      <c r="H305" s="61" t="s">
        <v>242</v>
      </c>
      <c r="I305" s="63" t="s">
        <v>1279</v>
      </c>
      <c r="J305" s="63" t="s">
        <v>1280</v>
      </c>
      <c r="K305" s="61">
        <v>15406</v>
      </c>
      <c r="L305" s="64">
        <v>3312608865</v>
      </c>
      <c r="M305" s="65" t="s">
        <v>644</v>
      </c>
      <c r="N305" s="63"/>
      <c r="O305" s="66">
        <v>27247.99</v>
      </c>
      <c r="P305" s="65" t="s">
        <v>44</v>
      </c>
      <c r="Q305" s="79"/>
      <c r="R305" s="79"/>
      <c r="S305" s="79"/>
      <c r="T305" s="79"/>
      <c r="U305" s="79"/>
    </row>
    <row r="306" spans="1:21" ht="60" x14ac:dyDescent="0.2">
      <c r="A306" s="61">
        <f t="shared" si="5"/>
        <v>305</v>
      </c>
      <c r="B306" s="62" t="s">
        <v>1281</v>
      </c>
      <c r="C306" s="62"/>
      <c r="D306" s="61" t="s">
        <v>46</v>
      </c>
      <c r="E306" s="61"/>
      <c r="F306" s="61">
        <v>12</v>
      </c>
      <c r="G306" s="61">
        <v>11</v>
      </c>
      <c r="H306" s="61" t="s">
        <v>1118</v>
      </c>
      <c r="I306" s="63" t="s">
        <v>1282</v>
      </c>
      <c r="J306" s="63" t="s">
        <v>1283</v>
      </c>
      <c r="K306" s="61">
        <v>46760</v>
      </c>
      <c r="L306" s="64" t="s">
        <v>1284</v>
      </c>
      <c r="M306" s="65" t="s">
        <v>733</v>
      </c>
      <c r="N306" s="63"/>
      <c r="O306" s="66">
        <v>27247.99</v>
      </c>
      <c r="P306" s="65" t="s">
        <v>44</v>
      </c>
      <c r="Q306" s="79"/>
      <c r="R306" s="79"/>
      <c r="S306" s="79"/>
      <c r="T306" s="79"/>
      <c r="U306" s="79"/>
    </row>
    <row r="307" spans="1:21" ht="60" x14ac:dyDescent="0.2">
      <c r="A307" s="61">
        <f t="shared" si="5"/>
        <v>306</v>
      </c>
      <c r="B307" s="62" t="s">
        <v>1285</v>
      </c>
      <c r="C307" s="62"/>
      <c r="D307" s="61" t="s">
        <v>46</v>
      </c>
      <c r="E307" s="61"/>
      <c r="F307" s="61">
        <v>21</v>
      </c>
      <c r="G307" s="61">
        <v>3</v>
      </c>
      <c r="H307" s="61" t="s">
        <v>554</v>
      </c>
      <c r="I307" s="63" t="s">
        <v>1286</v>
      </c>
      <c r="J307" s="63" t="s">
        <v>1287</v>
      </c>
      <c r="K307" s="61">
        <v>47180</v>
      </c>
      <c r="L307" s="64" t="s">
        <v>1288</v>
      </c>
      <c r="M307" s="65" t="s">
        <v>223</v>
      </c>
      <c r="N307" s="63">
        <v>569</v>
      </c>
      <c r="O307" s="66">
        <v>27247.99</v>
      </c>
      <c r="P307" s="65" t="s">
        <v>44</v>
      </c>
      <c r="Q307" s="79"/>
      <c r="R307" s="79"/>
      <c r="S307" s="79"/>
      <c r="T307" s="79"/>
      <c r="U307" s="79"/>
    </row>
    <row r="308" spans="1:21" ht="60" x14ac:dyDescent="0.2">
      <c r="A308" s="61">
        <f t="shared" si="5"/>
        <v>307</v>
      </c>
      <c r="B308" s="62" t="s">
        <v>1289</v>
      </c>
      <c r="C308" s="62"/>
      <c r="D308" s="61" t="s">
        <v>39</v>
      </c>
      <c r="E308" s="61"/>
      <c r="F308" s="61">
        <v>12</v>
      </c>
      <c r="G308" s="61">
        <v>12</v>
      </c>
      <c r="H308" s="61" t="s">
        <v>40</v>
      </c>
      <c r="I308" s="63" t="s">
        <v>1290</v>
      </c>
      <c r="J308" s="63" t="s">
        <v>1158</v>
      </c>
      <c r="K308" s="61">
        <v>44330</v>
      </c>
      <c r="L308" s="64" t="s">
        <v>1291</v>
      </c>
      <c r="M308" s="65" t="s">
        <v>1292</v>
      </c>
      <c r="N308" s="63">
        <v>11204</v>
      </c>
      <c r="O308" s="66">
        <v>27247.99</v>
      </c>
      <c r="P308" s="65" t="s">
        <v>44</v>
      </c>
      <c r="Q308" s="79"/>
      <c r="R308" s="79"/>
      <c r="S308" s="79"/>
      <c r="T308" s="79"/>
      <c r="U308" s="79"/>
    </row>
    <row r="309" spans="1:21" ht="60" x14ac:dyDescent="0.2">
      <c r="A309" s="61">
        <f t="shared" si="5"/>
        <v>308</v>
      </c>
      <c r="B309" s="62" t="s">
        <v>1293</v>
      </c>
      <c r="C309" s="62"/>
      <c r="D309" s="61"/>
      <c r="E309" s="61" t="s">
        <v>46</v>
      </c>
      <c r="F309" s="61">
        <v>2</v>
      </c>
      <c r="G309" s="61">
        <v>8</v>
      </c>
      <c r="H309" s="61" t="s">
        <v>851</v>
      </c>
      <c r="I309" s="63" t="s">
        <v>1294</v>
      </c>
      <c r="J309" s="63" t="s">
        <v>1295</v>
      </c>
      <c r="K309" s="61">
        <v>48900</v>
      </c>
      <c r="L309" s="64"/>
      <c r="M309" s="65" t="s">
        <v>1296</v>
      </c>
      <c r="N309" s="63">
        <v>748</v>
      </c>
      <c r="O309" s="66">
        <v>27247.99</v>
      </c>
      <c r="P309" s="65" t="s">
        <v>44</v>
      </c>
      <c r="Q309" s="79"/>
      <c r="R309" s="79"/>
      <c r="S309" s="79"/>
      <c r="T309" s="79"/>
      <c r="U309" s="79"/>
    </row>
    <row r="310" spans="1:21" ht="60" x14ac:dyDescent="0.2">
      <c r="A310" s="61">
        <f t="shared" si="5"/>
        <v>309</v>
      </c>
      <c r="B310" s="62" t="s">
        <v>1297</v>
      </c>
      <c r="C310" s="62"/>
      <c r="D310" s="61"/>
      <c r="E310" s="61" t="s">
        <v>46</v>
      </c>
      <c r="F310" s="61">
        <v>4</v>
      </c>
      <c r="G310" s="61">
        <v>12</v>
      </c>
      <c r="H310" s="61" t="s">
        <v>75</v>
      </c>
      <c r="I310" s="63" t="s">
        <v>442</v>
      </c>
      <c r="J310" s="63" t="s">
        <v>443</v>
      </c>
      <c r="K310" s="61">
        <v>45066</v>
      </c>
      <c r="L310" s="64">
        <v>31253318</v>
      </c>
      <c r="M310" s="65" t="s">
        <v>90</v>
      </c>
      <c r="N310" s="63"/>
      <c r="O310" s="66">
        <v>27247.99</v>
      </c>
      <c r="P310" s="65" t="s">
        <v>44</v>
      </c>
      <c r="Q310" s="79"/>
      <c r="R310" s="79"/>
      <c r="S310" s="79"/>
      <c r="T310" s="79"/>
      <c r="U310" s="79"/>
    </row>
    <row r="311" spans="1:21" ht="60" x14ac:dyDescent="0.2">
      <c r="A311" s="61">
        <f t="shared" si="5"/>
        <v>310</v>
      </c>
      <c r="B311" s="62" t="s">
        <v>1298</v>
      </c>
      <c r="C311" s="62"/>
      <c r="D311" s="61"/>
      <c r="E311" s="61" t="s">
        <v>39</v>
      </c>
      <c r="F311" s="61">
        <v>11</v>
      </c>
      <c r="G311" s="61">
        <v>12</v>
      </c>
      <c r="H311" s="61" t="s">
        <v>40</v>
      </c>
      <c r="I311" s="63" t="s">
        <v>1299</v>
      </c>
      <c r="J311" s="63" t="s">
        <v>1300</v>
      </c>
      <c r="K311" s="61">
        <v>44970</v>
      </c>
      <c r="L311" s="64">
        <v>36456560</v>
      </c>
      <c r="M311" s="65" t="s">
        <v>1301</v>
      </c>
      <c r="N311" s="63">
        <v>11204</v>
      </c>
      <c r="O311" s="66">
        <v>27247.99</v>
      </c>
      <c r="P311" s="65" t="s">
        <v>44</v>
      </c>
      <c r="Q311" s="79"/>
      <c r="R311" s="79"/>
      <c r="S311" s="79"/>
      <c r="T311" s="79"/>
      <c r="U311" s="79"/>
    </row>
    <row r="312" spans="1:21" ht="60" x14ac:dyDescent="0.2">
      <c r="A312" s="61">
        <f t="shared" si="5"/>
        <v>311</v>
      </c>
      <c r="B312" s="62" t="s">
        <v>1302</v>
      </c>
      <c r="C312" s="62"/>
      <c r="D312" s="61"/>
      <c r="E312" s="61" t="s">
        <v>39</v>
      </c>
      <c r="F312" s="61">
        <v>11</v>
      </c>
      <c r="G312" s="61">
        <v>12</v>
      </c>
      <c r="H312" s="61" t="s">
        <v>40</v>
      </c>
      <c r="I312" s="63" t="s">
        <v>1303</v>
      </c>
      <c r="J312" s="63" t="s">
        <v>1304</v>
      </c>
      <c r="K312" s="61">
        <v>45630</v>
      </c>
      <c r="L312" s="64">
        <v>3317956970</v>
      </c>
      <c r="M312" s="65" t="s">
        <v>1305</v>
      </c>
      <c r="N312" s="63">
        <v>11204</v>
      </c>
      <c r="O312" s="66">
        <v>27247.99</v>
      </c>
      <c r="P312" s="65" t="s">
        <v>44</v>
      </c>
      <c r="Q312" s="79"/>
      <c r="R312" s="79"/>
      <c r="S312" s="79"/>
      <c r="T312" s="79"/>
      <c r="U312" s="79"/>
    </row>
    <row r="313" spans="1:21" ht="60" x14ac:dyDescent="0.2">
      <c r="A313" s="61">
        <f t="shared" si="5"/>
        <v>312</v>
      </c>
      <c r="B313" s="62" t="s">
        <v>1306</v>
      </c>
      <c r="C313" s="62"/>
      <c r="D313" s="61"/>
      <c r="E313" s="61" t="s">
        <v>39</v>
      </c>
      <c r="F313" s="61">
        <v>8</v>
      </c>
      <c r="G313" s="61">
        <v>12</v>
      </c>
      <c r="H313" s="61" t="s">
        <v>40</v>
      </c>
      <c r="I313" s="63" t="s">
        <v>1307</v>
      </c>
      <c r="J313" s="63" t="s">
        <v>258</v>
      </c>
      <c r="K313" s="61">
        <v>44820</v>
      </c>
      <c r="L313" s="64">
        <v>3311938940</v>
      </c>
      <c r="M313" s="65" t="s">
        <v>73</v>
      </c>
      <c r="N313" s="63">
        <v>11204</v>
      </c>
      <c r="O313" s="66">
        <v>27247.99</v>
      </c>
      <c r="P313" s="65" t="s">
        <v>44</v>
      </c>
      <c r="Q313" s="79"/>
      <c r="R313" s="79"/>
      <c r="S313" s="79"/>
      <c r="T313" s="79"/>
      <c r="U313" s="79"/>
    </row>
    <row r="314" spans="1:21" ht="60" x14ac:dyDescent="0.2">
      <c r="A314" s="61">
        <f t="shared" ref="A314:A377" si="6">SUM(A313+1)</f>
        <v>313</v>
      </c>
      <c r="B314" s="62" t="s">
        <v>1308</v>
      </c>
      <c r="C314" s="62"/>
      <c r="D314" s="61" t="s">
        <v>39</v>
      </c>
      <c r="E314" s="61"/>
      <c r="F314" s="61">
        <v>18</v>
      </c>
      <c r="G314" s="61">
        <v>12</v>
      </c>
      <c r="H314" s="61" t="s">
        <v>40</v>
      </c>
      <c r="I314" s="63" t="s">
        <v>1309</v>
      </c>
      <c r="J314" s="63" t="s">
        <v>1310</v>
      </c>
      <c r="K314" s="61">
        <v>44290</v>
      </c>
      <c r="L314" s="64">
        <v>38230198</v>
      </c>
      <c r="M314" s="65" t="s">
        <v>1311</v>
      </c>
      <c r="N314" s="63"/>
      <c r="O314" s="66">
        <v>27247.99</v>
      </c>
      <c r="P314" s="65" t="s">
        <v>44</v>
      </c>
      <c r="Q314" s="79"/>
      <c r="R314" s="79"/>
      <c r="S314" s="79"/>
      <c r="T314" s="79"/>
      <c r="U314" s="79"/>
    </row>
    <row r="315" spans="1:21" ht="60" x14ac:dyDescent="0.2">
      <c r="A315" s="61">
        <f t="shared" si="6"/>
        <v>314</v>
      </c>
      <c r="B315" s="62" t="s">
        <v>1312</v>
      </c>
      <c r="C315" s="62"/>
      <c r="D315" s="61"/>
      <c r="E315" s="61" t="s">
        <v>39</v>
      </c>
      <c r="F315" s="61">
        <v>10</v>
      </c>
      <c r="G315" s="61">
        <v>12</v>
      </c>
      <c r="H315" s="61" t="s">
        <v>40</v>
      </c>
      <c r="I315" s="63" t="s">
        <v>1313</v>
      </c>
      <c r="J315" s="63" t="s">
        <v>1314</v>
      </c>
      <c r="K315" s="61">
        <v>44730</v>
      </c>
      <c r="L315" s="64">
        <v>35864539</v>
      </c>
      <c r="M315" s="65" t="s">
        <v>1315</v>
      </c>
      <c r="N315" s="63">
        <v>11204</v>
      </c>
      <c r="O315" s="66">
        <v>27247.99</v>
      </c>
      <c r="P315" s="65" t="s">
        <v>44</v>
      </c>
      <c r="Q315" s="79"/>
      <c r="R315" s="79"/>
      <c r="S315" s="79"/>
      <c r="T315" s="79"/>
      <c r="U315" s="79"/>
    </row>
    <row r="316" spans="1:21" ht="60" x14ac:dyDescent="0.2">
      <c r="A316" s="61">
        <f t="shared" si="6"/>
        <v>315</v>
      </c>
      <c r="B316" s="62" t="s">
        <v>1316</v>
      </c>
      <c r="C316" s="62"/>
      <c r="D316" s="61"/>
      <c r="E316" s="61" t="s">
        <v>46</v>
      </c>
      <c r="F316" s="61">
        <v>14</v>
      </c>
      <c r="G316" s="61">
        <v>7</v>
      </c>
      <c r="H316" s="61" t="s">
        <v>1317</v>
      </c>
      <c r="I316" s="63" t="s">
        <v>1318</v>
      </c>
      <c r="J316" s="63" t="s">
        <v>1317</v>
      </c>
      <c r="K316" s="61">
        <v>48570</v>
      </c>
      <c r="L316" s="64" t="s">
        <v>1319</v>
      </c>
      <c r="M316" s="65" t="s">
        <v>1320</v>
      </c>
      <c r="N316" s="63"/>
      <c r="O316" s="66">
        <v>27247.99</v>
      </c>
      <c r="P316" s="65" t="s">
        <v>44</v>
      </c>
      <c r="Q316" s="79"/>
      <c r="R316" s="79"/>
      <c r="S316" s="79"/>
      <c r="T316" s="79"/>
      <c r="U316" s="79"/>
    </row>
    <row r="317" spans="1:21" ht="60" x14ac:dyDescent="0.2">
      <c r="A317" s="61">
        <f t="shared" si="6"/>
        <v>316</v>
      </c>
      <c r="B317" s="62" t="s">
        <v>1321</v>
      </c>
      <c r="C317" s="62"/>
      <c r="D317" s="61"/>
      <c r="E317" s="61" t="s">
        <v>46</v>
      </c>
      <c r="F317" s="61">
        <v>5</v>
      </c>
      <c r="G317" s="61">
        <v>12</v>
      </c>
      <c r="H317" s="61" t="s">
        <v>75</v>
      </c>
      <c r="I317" s="63" t="s">
        <v>1322</v>
      </c>
      <c r="J317" s="63" t="s">
        <v>1323</v>
      </c>
      <c r="K317" s="61">
        <v>45330</v>
      </c>
      <c r="L317" s="64">
        <v>31255288</v>
      </c>
      <c r="M317" s="65" t="s">
        <v>1324</v>
      </c>
      <c r="N317" s="63"/>
      <c r="O317" s="66">
        <v>27247.99</v>
      </c>
      <c r="P317" s="65" t="s">
        <v>211</v>
      </c>
      <c r="Q317" s="79"/>
      <c r="R317" s="79" t="s">
        <v>1325</v>
      </c>
      <c r="S317" s="79"/>
      <c r="T317" s="79"/>
      <c r="U317" s="79"/>
    </row>
    <row r="318" spans="1:21" ht="60" x14ac:dyDescent="0.2">
      <c r="A318" s="61">
        <f t="shared" si="6"/>
        <v>317</v>
      </c>
      <c r="B318" s="62" t="s">
        <v>1326</v>
      </c>
      <c r="C318" s="62"/>
      <c r="D318" s="61" t="s">
        <v>39</v>
      </c>
      <c r="E318" s="61"/>
      <c r="F318" s="61">
        <v>24</v>
      </c>
      <c r="G318" s="61">
        <v>12</v>
      </c>
      <c r="H318" s="61" t="s">
        <v>242</v>
      </c>
      <c r="I318" s="63" t="s">
        <v>1327</v>
      </c>
      <c r="J318" s="63" t="s">
        <v>1328</v>
      </c>
      <c r="K318" s="61">
        <v>45407</v>
      </c>
      <c r="L318" s="64" t="s">
        <v>1329</v>
      </c>
      <c r="M318" s="65" t="s">
        <v>1330</v>
      </c>
      <c r="N318" s="63"/>
      <c r="O318" s="66">
        <v>27247.99</v>
      </c>
      <c r="P318" s="65" t="s">
        <v>44</v>
      </c>
      <c r="Q318" s="79"/>
      <c r="R318" s="79"/>
      <c r="S318" s="79"/>
      <c r="T318" s="79"/>
      <c r="U318" s="79"/>
    </row>
    <row r="319" spans="1:21" ht="60" x14ac:dyDescent="0.2">
      <c r="A319" s="61">
        <f t="shared" si="6"/>
        <v>318</v>
      </c>
      <c r="B319" s="62" t="s">
        <v>1331</v>
      </c>
      <c r="C319" s="62"/>
      <c r="D319" s="61" t="s">
        <v>39</v>
      </c>
      <c r="E319" s="61"/>
      <c r="F319" s="61">
        <v>18</v>
      </c>
      <c r="G319" s="61">
        <v>12</v>
      </c>
      <c r="H319" s="61" t="s">
        <v>40</v>
      </c>
      <c r="I319" s="63" t="s">
        <v>1332</v>
      </c>
      <c r="J319" s="63" t="s">
        <v>398</v>
      </c>
      <c r="K319" s="61">
        <v>44380</v>
      </c>
      <c r="L319" s="64" t="s">
        <v>1333</v>
      </c>
      <c r="M319" s="65" t="s">
        <v>1334</v>
      </c>
      <c r="N319" s="63"/>
      <c r="O319" s="66">
        <v>27247.99</v>
      </c>
      <c r="P319" s="65" t="s">
        <v>44</v>
      </c>
      <c r="Q319" s="79"/>
      <c r="R319" s="79"/>
      <c r="S319" s="79"/>
      <c r="T319" s="79"/>
      <c r="U319" s="79"/>
    </row>
    <row r="320" spans="1:21" ht="60" x14ac:dyDescent="0.2">
      <c r="A320" s="61">
        <f t="shared" si="6"/>
        <v>319</v>
      </c>
      <c r="B320" s="62" t="s">
        <v>1335</v>
      </c>
      <c r="C320" s="62"/>
      <c r="D320" s="61" t="s">
        <v>46</v>
      </c>
      <c r="E320" s="61"/>
      <c r="F320" s="61">
        <v>8</v>
      </c>
      <c r="G320" s="61">
        <v>6</v>
      </c>
      <c r="H320" s="61" t="s">
        <v>65</v>
      </c>
      <c r="I320" s="63" t="s">
        <v>1336</v>
      </c>
      <c r="J320" s="63" t="s">
        <v>1337</v>
      </c>
      <c r="K320" s="61"/>
      <c r="L320" s="64" t="s">
        <v>1338</v>
      </c>
      <c r="M320" s="65" t="s">
        <v>1339</v>
      </c>
      <c r="N320" s="63"/>
      <c r="O320" s="66">
        <v>27247.99</v>
      </c>
      <c r="P320" s="65" t="s">
        <v>44</v>
      </c>
      <c r="Q320" s="79"/>
      <c r="R320" s="79"/>
      <c r="S320" s="79"/>
      <c r="T320" s="79"/>
      <c r="U320" s="79"/>
    </row>
    <row r="321" spans="1:21" ht="60" x14ac:dyDescent="0.2">
      <c r="A321" s="61">
        <f t="shared" si="6"/>
        <v>320</v>
      </c>
      <c r="B321" s="62" t="s">
        <v>1340</v>
      </c>
      <c r="C321" s="62"/>
      <c r="D321" s="61"/>
      <c r="E321" s="61" t="s">
        <v>46</v>
      </c>
      <c r="F321" s="61">
        <v>16</v>
      </c>
      <c r="G321" s="61">
        <v>4</v>
      </c>
      <c r="H321" s="61" t="s">
        <v>262</v>
      </c>
      <c r="I321" s="63" t="s">
        <v>1341</v>
      </c>
      <c r="J321" s="63" t="s">
        <v>1342</v>
      </c>
      <c r="K321" s="61">
        <v>45830</v>
      </c>
      <c r="L321" s="64"/>
      <c r="M321" s="65" t="s">
        <v>83</v>
      </c>
      <c r="N321" s="63"/>
      <c r="O321" s="66">
        <v>27247.99</v>
      </c>
      <c r="P321" s="65" t="s">
        <v>44</v>
      </c>
      <c r="Q321" s="79"/>
      <c r="R321" s="79"/>
      <c r="S321" s="79"/>
      <c r="T321" s="79"/>
      <c r="U321" s="79"/>
    </row>
    <row r="322" spans="1:21" ht="60" x14ac:dyDescent="0.2">
      <c r="A322" s="61">
        <f t="shared" si="6"/>
        <v>321</v>
      </c>
      <c r="B322" s="62" t="s">
        <v>1343</v>
      </c>
      <c r="C322" s="62"/>
      <c r="D322" s="61" t="s">
        <v>46</v>
      </c>
      <c r="E322" s="61"/>
      <c r="F322" s="61">
        <v>15</v>
      </c>
      <c r="G322" s="61">
        <v>12</v>
      </c>
      <c r="H322" s="61" t="s">
        <v>75</v>
      </c>
      <c r="I322" s="63" t="s">
        <v>1344</v>
      </c>
      <c r="J322" s="63" t="s">
        <v>1345</v>
      </c>
      <c r="K322" s="61"/>
      <c r="L322" s="64" t="s">
        <v>1346</v>
      </c>
      <c r="M322" s="65" t="s">
        <v>1347</v>
      </c>
      <c r="N322" s="63"/>
      <c r="O322" s="66">
        <v>27247.99</v>
      </c>
      <c r="P322" s="65" t="s">
        <v>44</v>
      </c>
      <c r="Q322" s="79"/>
      <c r="R322" s="79"/>
      <c r="S322" s="79"/>
      <c r="T322" s="79"/>
      <c r="U322" s="79"/>
    </row>
    <row r="323" spans="1:21" ht="60" x14ac:dyDescent="0.2">
      <c r="A323" s="61">
        <f t="shared" si="6"/>
        <v>322</v>
      </c>
      <c r="B323" s="62" t="s">
        <v>1348</v>
      </c>
      <c r="C323" s="62"/>
      <c r="D323" s="61" t="s">
        <v>39</v>
      </c>
      <c r="E323" s="61"/>
      <c r="F323" s="61">
        <v>9</v>
      </c>
      <c r="G323" s="61">
        <v>12</v>
      </c>
      <c r="H323" s="61" t="s">
        <v>40</v>
      </c>
      <c r="I323" s="63" t="s">
        <v>1349</v>
      </c>
      <c r="J323" s="63" t="s">
        <v>750</v>
      </c>
      <c r="K323" s="61">
        <v>44230</v>
      </c>
      <c r="L323" s="64">
        <v>38612637</v>
      </c>
      <c r="M323" s="65" t="s">
        <v>1350</v>
      </c>
      <c r="N323" s="63">
        <v>11204</v>
      </c>
      <c r="O323" s="66">
        <v>27247.99</v>
      </c>
      <c r="P323" s="65" t="s">
        <v>44</v>
      </c>
      <c r="Q323" s="79"/>
      <c r="R323" s="79"/>
      <c r="S323" s="79"/>
      <c r="T323" s="79"/>
      <c r="U323" s="79"/>
    </row>
    <row r="324" spans="1:21" ht="60" x14ac:dyDescent="0.2">
      <c r="A324" s="61">
        <f t="shared" si="6"/>
        <v>323</v>
      </c>
      <c r="B324" s="62" t="s">
        <v>1351</v>
      </c>
      <c r="C324" s="62"/>
      <c r="D324" s="61"/>
      <c r="E324" s="61" t="s">
        <v>46</v>
      </c>
      <c r="F324" s="61">
        <v>11</v>
      </c>
      <c r="G324" s="61">
        <v>12</v>
      </c>
      <c r="H324" s="61" t="s">
        <v>242</v>
      </c>
      <c r="I324" s="63" t="s">
        <v>1352</v>
      </c>
      <c r="J324" s="63" t="s">
        <v>1166</v>
      </c>
      <c r="K324" s="61">
        <v>45512</v>
      </c>
      <c r="L324" s="64">
        <v>36077455</v>
      </c>
      <c r="M324" s="65" t="s">
        <v>63</v>
      </c>
      <c r="N324" s="63"/>
      <c r="O324" s="66">
        <v>27247.99</v>
      </c>
      <c r="P324" s="65" t="s">
        <v>44</v>
      </c>
      <c r="Q324" s="79"/>
      <c r="R324" s="79"/>
      <c r="S324" s="79"/>
      <c r="T324" s="79"/>
      <c r="U324" s="79"/>
    </row>
    <row r="325" spans="1:21" ht="60" x14ac:dyDescent="0.2">
      <c r="A325" s="61">
        <f t="shared" si="6"/>
        <v>324</v>
      </c>
      <c r="B325" s="62" t="s">
        <v>1353</v>
      </c>
      <c r="C325" s="62"/>
      <c r="D325" s="61" t="s">
        <v>39</v>
      </c>
      <c r="E325" s="61"/>
      <c r="F325" s="61">
        <v>13</v>
      </c>
      <c r="G325" s="61">
        <v>12</v>
      </c>
      <c r="H325" s="61" t="s">
        <v>40</v>
      </c>
      <c r="I325" s="63" t="s">
        <v>1354</v>
      </c>
      <c r="J325" s="63" t="s">
        <v>503</v>
      </c>
      <c r="K325" s="61"/>
      <c r="L325" s="64" t="s">
        <v>1355</v>
      </c>
      <c r="M325" s="65"/>
      <c r="N325" s="63"/>
      <c r="O325" s="66">
        <v>27247.99</v>
      </c>
      <c r="P325" s="65" t="s">
        <v>44</v>
      </c>
      <c r="Q325" s="79"/>
      <c r="R325" s="79"/>
      <c r="S325" s="79"/>
      <c r="T325" s="79"/>
      <c r="U325" s="79"/>
    </row>
    <row r="326" spans="1:21" ht="60" x14ac:dyDescent="0.2">
      <c r="A326" s="61">
        <f t="shared" si="6"/>
        <v>325</v>
      </c>
      <c r="B326" s="62" t="s">
        <v>1356</v>
      </c>
      <c r="C326" s="62"/>
      <c r="D326" s="61" t="s">
        <v>39</v>
      </c>
      <c r="E326" s="61"/>
      <c r="F326" s="61">
        <v>13</v>
      </c>
      <c r="G326" s="61">
        <v>12</v>
      </c>
      <c r="H326" s="61" t="s">
        <v>40</v>
      </c>
      <c r="I326" s="63" t="s">
        <v>1357</v>
      </c>
      <c r="J326" s="63" t="s">
        <v>1358</v>
      </c>
      <c r="K326" s="61">
        <v>44390</v>
      </c>
      <c r="L326" s="64" t="s">
        <v>1359</v>
      </c>
      <c r="M326" s="65" t="s">
        <v>1360</v>
      </c>
      <c r="N326" s="63">
        <v>11204</v>
      </c>
      <c r="O326" s="66">
        <v>27247.99</v>
      </c>
      <c r="P326" s="65" t="s">
        <v>211</v>
      </c>
      <c r="Q326" s="79"/>
      <c r="R326" s="79" t="s">
        <v>1361</v>
      </c>
      <c r="S326" s="79"/>
      <c r="T326" s="79"/>
      <c r="U326" s="79"/>
    </row>
    <row r="327" spans="1:21" ht="60" x14ac:dyDescent="0.2">
      <c r="A327" s="61">
        <f t="shared" si="6"/>
        <v>326</v>
      </c>
      <c r="B327" s="62" t="s">
        <v>1362</v>
      </c>
      <c r="C327" s="62"/>
      <c r="D327" s="61" t="s">
        <v>39</v>
      </c>
      <c r="E327" s="61"/>
      <c r="F327" s="61">
        <v>11</v>
      </c>
      <c r="G327" s="61">
        <v>12</v>
      </c>
      <c r="H327" s="61" t="s">
        <v>40</v>
      </c>
      <c r="I327" s="63" t="s">
        <v>1363</v>
      </c>
      <c r="J327" s="63" t="s">
        <v>1364</v>
      </c>
      <c r="K327" s="61">
        <v>44790</v>
      </c>
      <c r="L327" s="64" t="s">
        <v>1365</v>
      </c>
      <c r="M327" s="65" t="s">
        <v>1366</v>
      </c>
      <c r="N327" s="63">
        <v>11204</v>
      </c>
      <c r="O327" s="66">
        <v>27247.99</v>
      </c>
      <c r="P327" s="65" t="s">
        <v>44</v>
      </c>
      <c r="Q327" s="79"/>
      <c r="R327" s="79"/>
      <c r="S327" s="79"/>
      <c r="T327" s="79"/>
      <c r="U327" s="79"/>
    </row>
    <row r="328" spans="1:21" ht="60" x14ac:dyDescent="0.2">
      <c r="A328" s="61">
        <f t="shared" si="6"/>
        <v>327</v>
      </c>
      <c r="B328" s="62" t="s">
        <v>1367</v>
      </c>
      <c r="C328" s="62"/>
      <c r="D328" s="61" t="s">
        <v>46</v>
      </c>
      <c r="E328" s="61"/>
      <c r="F328" s="61">
        <v>12</v>
      </c>
      <c r="G328" s="61">
        <v>12</v>
      </c>
      <c r="H328" s="61" t="s">
        <v>75</v>
      </c>
      <c r="I328" s="63" t="s">
        <v>1368</v>
      </c>
      <c r="J328" s="63"/>
      <c r="K328" s="61"/>
      <c r="L328" s="64" t="s">
        <v>1369</v>
      </c>
      <c r="M328" s="65" t="s">
        <v>110</v>
      </c>
      <c r="N328" s="63"/>
      <c r="O328" s="66">
        <v>27247.99</v>
      </c>
      <c r="P328" s="65" t="s">
        <v>44</v>
      </c>
      <c r="Q328" s="79"/>
      <c r="R328" s="79"/>
      <c r="S328" s="79"/>
      <c r="T328" s="79"/>
      <c r="U328" s="79"/>
    </row>
    <row r="329" spans="1:21" ht="60" x14ac:dyDescent="0.2">
      <c r="A329" s="61">
        <f t="shared" si="6"/>
        <v>328</v>
      </c>
      <c r="B329" s="62" t="s">
        <v>1370</v>
      </c>
      <c r="C329" s="62"/>
      <c r="D329" s="61"/>
      <c r="E329" s="61" t="s">
        <v>46</v>
      </c>
      <c r="F329" s="61">
        <v>11</v>
      </c>
      <c r="G329" s="61">
        <v>12</v>
      </c>
      <c r="H329" s="61" t="s">
        <v>75</v>
      </c>
      <c r="I329" s="63" t="s">
        <v>1371</v>
      </c>
      <c r="J329" s="63" t="s">
        <v>1372</v>
      </c>
      <c r="K329" s="61">
        <v>45180</v>
      </c>
      <c r="L329" s="64" t="s">
        <v>1373</v>
      </c>
      <c r="M329" s="65" t="s">
        <v>1374</v>
      </c>
      <c r="N329" s="63"/>
      <c r="O329" s="66">
        <v>27247.99</v>
      </c>
      <c r="P329" s="65" t="s">
        <v>44</v>
      </c>
      <c r="Q329" s="79"/>
      <c r="R329" s="79"/>
      <c r="S329" s="79"/>
      <c r="T329" s="79"/>
      <c r="U329" s="79"/>
    </row>
    <row r="330" spans="1:21" ht="60" x14ac:dyDescent="0.2">
      <c r="A330" s="61">
        <f t="shared" si="6"/>
        <v>329</v>
      </c>
      <c r="B330" s="62" t="s">
        <v>1375</v>
      </c>
      <c r="C330" s="62"/>
      <c r="D330" s="61"/>
      <c r="E330" s="61" t="s">
        <v>46</v>
      </c>
      <c r="F330" s="61"/>
      <c r="G330" s="61">
        <v>13</v>
      </c>
      <c r="H330" s="61" t="s">
        <v>75</v>
      </c>
      <c r="I330" s="63" t="s">
        <v>1376</v>
      </c>
      <c r="J330" s="63" t="s">
        <v>1377</v>
      </c>
      <c r="K330" s="61">
        <v>45181</v>
      </c>
      <c r="L330" s="64" t="s">
        <v>1378</v>
      </c>
      <c r="M330" s="65" t="s">
        <v>1379</v>
      </c>
      <c r="N330" s="63"/>
      <c r="O330" s="66">
        <v>27247.99</v>
      </c>
      <c r="P330" s="65" t="s">
        <v>44</v>
      </c>
      <c r="Q330" s="79"/>
      <c r="R330" s="79"/>
      <c r="S330" s="79"/>
      <c r="T330" s="79"/>
      <c r="U330" s="79"/>
    </row>
    <row r="331" spans="1:21" ht="60" x14ac:dyDescent="0.2">
      <c r="A331" s="61">
        <f t="shared" si="6"/>
        <v>330</v>
      </c>
      <c r="B331" s="62" t="s">
        <v>1380</v>
      </c>
      <c r="C331" s="62"/>
      <c r="D331" s="61"/>
      <c r="E331" s="61" t="s">
        <v>46</v>
      </c>
      <c r="F331" s="61">
        <v>11</v>
      </c>
      <c r="G331" s="61">
        <v>12</v>
      </c>
      <c r="H331" s="61" t="s">
        <v>75</v>
      </c>
      <c r="I331" s="63" t="s">
        <v>1376</v>
      </c>
      <c r="J331" s="63" t="s">
        <v>1377</v>
      </c>
      <c r="K331" s="61">
        <v>45181</v>
      </c>
      <c r="L331" s="64" t="s">
        <v>1378</v>
      </c>
      <c r="M331" s="65" t="s">
        <v>1381</v>
      </c>
      <c r="N331" s="63"/>
      <c r="O331" s="66">
        <v>27247.99</v>
      </c>
      <c r="P331" s="65" t="s">
        <v>44</v>
      </c>
      <c r="Q331" s="79"/>
      <c r="R331" s="79"/>
      <c r="S331" s="79"/>
      <c r="T331" s="79"/>
      <c r="U331" s="79"/>
    </row>
    <row r="332" spans="1:21" ht="60" x14ac:dyDescent="0.2">
      <c r="A332" s="61">
        <f t="shared" si="6"/>
        <v>331</v>
      </c>
      <c r="B332" s="62" t="s">
        <v>1382</v>
      </c>
      <c r="C332" s="62"/>
      <c r="D332" s="61"/>
      <c r="E332" s="61" t="s">
        <v>46</v>
      </c>
      <c r="F332" s="61">
        <v>8</v>
      </c>
      <c r="G332" s="61">
        <v>12</v>
      </c>
      <c r="H332" s="61" t="s">
        <v>75</v>
      </c>
      <c r="I332" s="63" t="s">
        <v>1383</v>
      </c>
      <c r="J332" s="63" t="s">
        <v>1047</v>
      </c>
      <c r="K332" s="61">
        <v>45019</v>
      </c>
      <c r="L332" s="64" t="s">
        <v>1384</v>
      </c>
      <c r="M332" s="65" t="s">
        <v>1385</v>
      </c>
      <c r="N332" s="63"/>
      <c r="O332" s="66">
        <v>27247.99</v>
      </c>
      <c r="P332" s="65" t="s">
        <v>44</v>
      </c>
      <c r="Q332" s="79"/>
      <c r="R332" s="79"/>
      <c r="S332" s="79"/>
      <c r="T332" s="79"/>
      <c r="U332" s="79"/>
    </row>
    <row r="333" spans="1:21" ht="60" x14ac:dyDescent="0.2">
      <c r="A333" s="61">
        <f t="shared" si="6"/>
        <v>332</v>
      </c>
      <c r="B333" s="62" t="s">
        <v>1386</v>
      </c>
      <c r="C333" s="62"/>
      <c r="D333" s="61" t="s">
        <v>46</v>
      </c>
      <c r="E333" s="61"/>
      <c r="F333" s="61">
        <v>14</v>
      </c>
      <c r="G333" s="61">
        <v>6</v>
      </c>
      <c r="H333" s="61" t="s">
        <v>65</v>
      </c>
      <c r="I333" s="63" t="s">
        <v>1387</v>
      </c>
      <c r="J333" s="63"/>
      <c r="K333" s="61">
        <v>49330</v>
      </c>
      <c r="L333" s="64">
        <v>3411175820</v>
      </c>
      <c r="M333" s="65" t="s">
        <v>1388</v>
      </c>
      <c r="N333" s="63"/>
      <c r="O333" s="66">
        <v>27247.99</v>
      </c>
      <c r="P333" s="65" t="s">
        <v>44</v>
      </c>
      <c r="Q333" s="79"/>
      <c r="R333" s="79"/>
      <c r="S333" s="79"/>
      <c r="T333" s="79"/>
      <c r="U333" s="79"/>
    </row>
    <row r="334" spans="1:21" ht="60" x14ac:dyDescent="0.2">
      <c r="A334" s="61">
        <f t="shared" si="6"/>
        <v>333</v>
      </c>
      <c r="B334" s="62" t="s">
        <v>1389</v>
      </c>
      <c r="C334" s="62"/>
      <c r="D334" s="61"/>
      <c r="E334" s="61" t="s">
        <v>39</v>
      </c>
      <c r="F334" s="61">
        <v>44</v>
      </c>
      <c r="G334" s="61">
        <v>12</v>
      </c>
      <c r="H334" s="61" t="s">
        <v>75</v>
      </c>
      <c r="I334" s="63" t="s">
        <v>1390</v>
      </c>
      <c r="J334" s="63" t="s">
        <v>1391</v>
      </c>
      <c r="K334" s="61">
        <v>45149</v>
      </c>
      <c r="L334" s="64"/>
      <c r="M334" s="65" t="s">
        <v>1392</v>
      </c>
      <c r="N334" s="63"/>
      <c r="O334" s="66">
        <v>27247.99</v>
      </c>
      <c r="P334" s="65" t="s">
        <v>44</v>
      </c>
      <c r="Q334" s="79"/>
      <c r="R334" s="79"/>
      <c r="S334" s="79"/>
      <c r="T334" s="79"/>
      <c r="U334" s="79"/>
    </row>
    <row r="335" spans="1:21" ht="60" x14ac:dyDescent="0.2">
      <c r="A335" s="61">
        <f t="shared" si="6"/>
        <v>334</v>
      </c>
      <c r="B335" s="62" t="s">
        <v>1393</v>
      </c>
      <c r="C335" s="62"/>
      <c r="D335" s="61" t="s">
        <v>46</v>
      </c>
      <c r="E335" s="61"/>
      <c r="F335" s="61">
        <v>9</v>
      </c>
      <c r="G335" s="61">
        <v>12</v>
      </c>
      <c r="H335" s="61" t="s">
        <v>47</v>
      </c>
      <c r="I335" s="63" t="s">
        <v>1394</v>
      </c>
      <c r="J335" s="63"/>
      <c r="K335" s="61">
        <v>45640</v>
      </c>
      <c r="L335" s="64"/>
      <c r="M335" s="65" t="s">
        <v>665</v>
      </c>
      <c r="N335" s="63"/>
      <c r="O335" s="66">
        <v>27247.99</v>
      </c>
      <c r="P335" s="65" t="s">
        <v>44</v>
      </c>
      <c r="Q335" s="79"/>
      <c r="R335" s="79"/>
      <c r="S335" s="79"/>
      <c r="T335" s="79"/>
      <c r="U335" s="79"/>
    </row>
    <row r="336" spans="1:21" ht="60" x14ac:dyDescent="0.2">
      <c r="A336" s="61">
        <f t="shared" si="6"/>
        <v>335</v>
      </c>
      <c r="B336" s="62" t="s">
        <v>1395</v>
      </c>
      <c r="C336" s="62"/>
      <c r="D336" s="61" t="s">
        <v>46</v>
      </c>
      <c r="E336" s="61"/>
      <c r="F336" s="61">
        <v>7</v>
      </c>
      <c r="G336" s="61">
        <v>7</v>
      </c>
      <c r="H336" s="61" t="s">
        <v>762</v>
      </c>
      <c r="I336" s="63" t="s">
        <v>1396</v>
      </c>
      <c r="J336" s="63" t="s">
        <v>713</v>
      </c>
      <c r="K336" s="61">
        <v>48740</v>
      </c>
      <c r="L336" s="64">
        <v>3171043044</v>
      </c>
      <c r="M336" s="65" t="s">
        <v>378</v>
      </c>
      <c r="N336" s="63">
        <v>290</v>
      </c>
      <c r="O336" s="66">
        <v>27247.99</v>
      </c>
      <c r="P336" s="65" t="s">
        <v>44</v>
      </c>
      <c r="Q336" s="79"/>
      <c r="R336" s="79"/>
      <c r="S336" s="79"/>
      <c r="T336" s="79"/>
      <c r="U336" s="79"/>
    </row>
    <row r="337" spans="1:21" ht="60" x14ac:dyDescent="0.2">
      <c r="A337" s="61">
        <f t="shared" si="6"/>
        <v>336</v>
      </c>
      <c r="B337" s="62" t="s">
        <v>1397</v>
      </c>
      <c r="C337" s="62"/>
      <c r="D337" s="61"/>
      <c r="E337" s="61" t="s">
        <v>39</v>
      </c>
      <c r="F337" s="61">
        <v>12</v>
      </c>
      <c r="G337" s="61">
        <v>12</v>
      </c>
      <c r="H337" s="61" t="s">
        <v>75</v>
      </c>
      <c r="I337" s="63" t="s">
        <v>1398</v>
      </c>
      <c r="J337" s="63" t="s">
        <v>1399</v>
      </c>
      <c r="K337" s="61">
        <v>45180</v>
      </c>
      <c r="L337" s="64">
        <v>3311097658</v>
      </c>
      <c r="M337" s="65" t="s">
        <v>1400</v>
      </c>
      <c r="N337" s="63"/>
      <c r="O337" s="66">
        <v>27247.99</v>
      </c>
      <c r="P337" s="65" t="s">
        <v>44</v>
      </c>
      <c r="Q337" s="79"/>
      <c r="R337" s="79"/>
      <c r="S337" s="79"/>
      <c r="T337" s="79"/>
      <c r="U337" s="79"/>
    </row>
    <row r="338" spans="1:21" ht="60" x14ac:dyDescent="0.2">
      <c r="A338" s="61">
        <f t="shared" si="6"/>
        <v>337</v>
      </c>
      <c r="B338" s="62" t="s">
        <v>1401</v>
      </c>
      <c r="C338" s="62"/>
      <c r="D338" s="61" t="s">
        <v>46</v>
      </c>
      <c r="E338" s="61"/>
      <c r="F338" s="61">
        <v>12</v>
      </c>
      <c r="G338" s="61">
        <v>12</v>
      </c>
      <c r="H338" s="61" t="s">
        <v>51</v>
      </c>
      <c r="I338" s="63" t="s">
        <v>1402</v>
      </c>
      <c r="J338" s="63" t="s">
        <v>1403</v>
      </c>
      <c r="K338" s="61">
        <v>45500</v>
      </c>
      <c r="L338" s="64" t="s">
        <v>1404</v>
      </c>
      <c r="M338" s="65" t="s">
        <v>1405</v>
      </c>
      <c r="N338" s="63"/>
      <c r="O338" s="66">
        <v>27247.99</v>
      </c>
      <c r="P338" s="65" t="s">
        <v>44</v>
      </c>
      <c r="Q338" s="79"/>
      <c r="R338" s="79"/>
      <c r="S338" s="79"/>
      <c r="T338" s="79"/>
      <c r="U338" s="79"/>
    </row>
    <row r="339" spans="1:21" ht="60" x14ac:dyDescent="0.2">
      <c r="A339" s="61">
        <f t="shared" si="6"/>
        <v>338</v>
      </c>
      <c r="B339" s="62" t="s">
        <v>1406</v>
      </c>
      <c r="C339" s="62"/>
      <c r="D339" s="61" t="s">
        <v>46</v>
      </c>
      <c r="E339" s="61"/>
      <c r="F339" s="61">
        <v>17</v>
      </c>
      <c r="G339" s="61">
        <v>12</v>
      </c>
      <c r="H339" s="61" t="s">
        <v>51</v>
      </c>
      <c r="I339" s="75" t="s">
        <v>1407</v>
      </c>
      <c r="J339" s="75" t="s">
        <v>1408</v>
      </c>
      <c r="K339" s="61">
        <v>45625</v>
      </c>
      <c r="L339" s="64" t="s">
        <v>1409</v>
      </c>
      <c r="M339" s="76" t="s">
        <v>1410</v>
      </c>
      <c r="N339" s="75"/>
      <c r="O339" s="66">
        <v>27247.99</v>
      </c>
      <c r="P339" s="65" t="s">
        <v>44</v>
      </c>
      <c r="Q339" s="79"/>
      <c r="R339" s="79"/>
      <c r="S339" s="79"/>
      <c r="T339" s="79"/>
      <c r="U339" s="79"/>
    </row>
    <row r="340" spans="1:21" ht="60" x14ac:dyDescent="0.2">
      <c r="A340" s="61">
        <f t="shared" si="6"/>
        <v>339</v>
      </c>
      <c r="B340" s="62" t="s">
        <v>1411</v>
      </c>
      <c r="C340" s="62"/>
      <c r="D340" s="61" t="s">
        <v>39</v>
      </c>
      <c r="E340" s="61"/>
      <c r="F340" s="61">
        <v>11</v>
      </c>
      <c r="G340" s="61">
        <v>12</v>
      </c>
      <c r="H340" s="61" t="s">
        <v>40</v>
      </c>
      <c r="I340" s="63" t="s">
        <v>1412</v>
      </c>
      <c r="J340" s="63" t="s">
        <v>1413</v>
      </c>
      <c r="K340" s="61">
        <v>44330</v>
      </c>
      <c r="L340" s="64">
        <v>36513294</v>
      </c>
      <c r="M340" s="65" t="s">
        <v>1414</v>
      </c>
      <c r="N340" s="63"/>
      <c r="O340" s="66">
        <v>27247.99</v>
      </c>
      <c r="P340" s="65" t="s">
        <v>44</v>
      </c>
      <c r="Q340" s="79"/>
      <c r="R340" s="79"/>
      <c r="S340" s="79"/>
      <c r="T340" s="79"/>
      <c r="U340" s="79"/>
    </row>
    <row r="341" spans="1:21" ht="60" x14ac:dyDescent="0.2">
      <c r="A341" s="61">
        <f t="shared" si="6"/>
        <v>340</v>
      </c>
      <c r="B341" s="62" t="s">
        <v>1415</v>
      </c>
      <c r="C341" s="62"/>
      <c r="D341" s="61" t="s">
        <v>39</v>
      </c>
      <c r="E341" s="61"/>
      <c r="F341" s="61">
        <v>11</v>
      </c>
      <c r="G341" s="61">
        <v>12</v>
      </c>
      <c r="H341" s="61" t="s">
        <v>40</v>
      </c>
      <c r="I341" s="63" t="s">
        <v>1416</v>
      </c>
      <c r="J341" s="63" t="s">
        <v>1417</v>
      </c>
      <c r="K341" s="61">
        <v>44330</v>
      </c>
      <c r="L341" s="64">
        <v>36354729</v>
      </c>
      <c r="M341" s="65" t="s">
        <v>1418</v>
      </c>
      <c r="N341" s="63">
        <v>11204</v>
      </c>
      <c r="O341" s="66">
        <v>27247.99</v>
      </c>
      <c r="P341" s="65" t="s">
        <v>44</v>
      </c>
      <c r="Q341" s="79"/>
      <c r="R341" s="79"/>
      <c r="S341" s="79"/>
      <c r="T341" s="79"/>
      <c r="U341" s="79"/>
    </row>
    <row r="342" spans="1:21" ht="60" x14ac:dyDescent="0.2">
      <c r="A342" s="61">
        <f t="shared" si="6"/>
        <v>341</v>
      </c>
      <c r="B342" s="62" t="s">
        <v>1419</v>
      </c>
      <c r="C342" s="62"/>
      <c r="D342" s="61"/>
      <c r="E342" s="61" t="s">
        <v>39</v>
      </c>
      <c r="F342" s="61">
        <v>19</v>
      </c>
      <c r="G342" s="61">
        <v>12</v>
      </c>
      <c r="H342" s="61" t="s">
        <v>40</v>
      </c>
      <c r="I342" s="63" t="s">
        <v>1420</v>
      </c>
      <c r="J342" s="63" t="s">
        <v>1417</v>
      </c>
      <c r="K342" s="61"/>
      <c r="L342" s="64">
        <v>36354729</v>
      </c>
      <c r="M342" s="65" t="s">
        <v>1421</v>
      </c>
      <c r="N342" s="63">
        <v>11204</v>
      </c>
      <c r="O342" s="66">
        <v>27247.99</v>
      </c>
      <c r="P342" s="65" t="s">
        <v>44</v>
      </c>
      <c r="Q342" s="79"/>
      <c r="R342" s="79"/>
      <c r="S342" s="79"/>
      <c r="T342" s="79"/>
      <c r="U342" s="79"/>
    </row>
    <row r="343" spans="1:21" ht="60" x14ac:dyDescent="0.2">
      <c r="A343" s="61">
        <f t="shared" si="6"/>
        <v>342</v>
      </c>
      <c r="B343" s="62" t="s">
        <v>1422</v>
      </c>
      <c r="C343" s="82"/>
      <c r="D343" s="83" t="s">
        <v>46</v>
      </c>
      <c r="E343" s="83"/>
      <c r="F343" s="83">
        <v>15</v>
      </c>
      <c r="G343" s="83">
        <v>11</v>
      </c>
      <c r="H343" s="61" t="s">
        <v>292</v>
      </c>
      <c r="I343" s="84" t="s">
        <v>1423</v>
      </c>
      <c r="J343" s="84" t="s">
        <v>1424</v>
      </c>
      <c r="K343" s="83">
        <v>46400</v>
      </c>
      <c r="L343" s="85" t="s">
        <v>1425</v>
      </c>
      <c r="M343" s="86" t="s">
        <v>1426</v>
      </c>
      <c r="N343" s="63"/>
      <c r="O343" s="66">
        <v>27247.99</v>
      </c>
      <c r="P343" s="86" t="s">
        <v>44</v>
      </c>
      <c r="Q343" s="79"/>
      <c r="R343" s="79"/>
      <c r="S343" s="79"/>
      <c r="T343" s="79"/>
      <c r="U343" s="79"/>
    </row>
    <row r="344" spans="1:21" ht="60" x14ac:dyDescent="0.2">
      <c r="A344" s="61">
        <f t="shared" si="6"/>
        <v>343</v>
      </c>
      <c r="B344" s="62" t="s">
        <v>1427</v>
      </c>
      <c r="C344" s="62"/>
      <c r="D344" s="61" t="s">
        <v>46</v>
      </c>
      <c r="E344" s="61"/>
      <c r="F344" s="61">
        <v>8</v>
      </c>
      <c r="G344" s="61">
        <v>12</v>
      </c>
      <c r="H344" s="61" t="s">
        <v>242</v>
      </c>
      <c r="I344" s="63" t="s">
        <v>1428</v>
      </c>
      <c r="J344" s="63" t="s">
        <v>88</v>
      </c>
      <c r="K344" s="61">
        <v>45400</v>
      </c>
      <c r="L344" s="64">
        <v>3314240211</v>
      </c>
      <c r="M344" s="65" t="s">
        <v>1429</v>
      </c>
      <c r="N344" s="63"/>
      <c r="O344" s="66">
        <v>27247.99</v>
      </c>
      <c r="P344" s="65" t="s">
        <v>44</v>
      </c>
      <c r="Q344" s="79"/>
      <c r="R344" s="79"/>
      <c r="S344" s="79"/>
      <c r="T344" s="79"/>
      <c r="U344" s="79"/>
    </row>
    <row r="345" spans="1:21" ht="60" x14ac:dyDescent="0.2">
      <c r="A345" s="61">
        <f t="shared" si="6"/>
        <v>344</v>
      </c>
      <c r="B345" s="62" t="s">
        <v>1430</v>
      </c>
      <c r="C345" s="62"/>
      <c r="D345" s="61" t="s">
        <v>39</v>
      </c>
      <c r="E345" s="61"/>
      <c r="F345" s="61">
        <v>10</v>
      </c>
      <c r="G345" s="61">
        <v>12</v>
      </c>
      <c r="H345" s="61" t="s">
        <v>40</v>
      </c>
      <c r="I345" s="63" t="s">
        <v>1431</v>
      </c>
      <c r="J345" s="63" t="s">
        <v>1432</v>
      </c>
      <c r="K345" s="61">
        <v>44250</v>
      </c>
      <c r="L345" s="64">
        <v>3314742206</v>
      </c>
      <c r="M345" s="65" t="s">
        <v>1433</v>
      </c>
      <c r="N345" s="63"/>
      <c r="O345" s="66">
        <v>27247.99</v>
      </c>
      <c r="P345" s="65" t="s">
        <v>44</v>
      </c>
      <c r="Q345" s="79"/>
      <c r="R345" s="79"/>
      <c r="S345" s="79"/>
      <c r="T345" s="79"/>
      <c r="U345" s="79"/>
    </row>
    <row r="346" spans="1:21" ht="60" x14ac:dyDescent="0.2">
      <c r="A346" s="61">
        <f t="shared" si="6"/>
        <v>345</v>
      </c>
      <c r="B346" s="62" t="s">
        <v>1434</v>
      </c>
      <c r="C346" s="62"/>
      <c r="D346" s="61" t="s">
        <v>46</v>
      </c>
      <c r="E346" s="61"/>
      <c r="F346" s="61">
        <v>10</v>
      </c>
      <c r="G346" s="61">
        <v>8</v>
      </c>
      <c r="H346" s="61" t="s">
        <v>851</v>
      </c>
      <c r="I346" s="63" t="s">
        <v>1435</v>
      </c>
      <c r="J346" s="63" t="s">
        <v>1436</v>
      </c>
      <c r="K346" s="61">
        <v>48900</v>
      </c>
      <c r="L346" s="64">
        <v>3171056918</v>
      </c>
      <c r="M346" s="65" t="s">
        <v>1437</v>
      </c>
      <c r="N346" s="63">
        <v>748</v>
      </c>
      <c r="O346" s="66">
        <v>27247.99</v>
      </c>
      <c r="P346" s="65" t="s">
        <v>44</v>
      </c>
      <c r="Q346" s="79"/>
      <c r="R346" s="79"/>
      <c r="S346" s="79"/>
      <c r="T346" s="79"/>
      <c r="U346" s="79"/>
    </row>
    <row r="347" spans="1:21" ht="60" x14ac:dyDescent="0.2">
      <c r="A347" s="61">
        <f t="shared" si="6"/>
        <v>346</v>
      </c>
      <c r="B347" s="62" t="s">
        <v>1438</v>
      </c>
      <c r="C347" s="62"/>
      <c r="D347" s="61" t="s">
        <v>46</v>
      </c>
      <c r="E347" s="61"/>
      <c r="F347" s="61">
        <v>10</v>
      </c>
      <c r="G347" s="61">
        <v>11</v>
      </c>
      <c r="H347" s="61" t="s">
        <v>1439</v>
      </c>
      <c r="I347" s="63" t="s">
        <v>1440</v>
      </c>
      <c r="J347" s="63"/>
      <c r="K347" s="61">
        <v>46440</v>
      </c>
      <c r="L347" s="64" t="s">
        <v>1441</v>
      </c>
      <c r="M347" s="65" t="s">
        <v>491</v>
      </c>
      <c r="N347" s="63"/>
      <c r="O347" s="66">
        <v>27247.99</v>
      </c>
      <c r="P347" s="65" t="s">
        <v>44</v>
      </c>
      <c r="Q347" s="79"/>
      <c r="R347" s="79"/>
      <c r="S347" s="79"/>
      <c r="T347" s="79"/>
      <c r="U347" s="79"/>
    </row>
    <row r="348" spans="1:21" ht="60" x14ac:dyDescent="0.2">
      <c r="A348" s="61">
        <f t="shared" si="6"/>
        <v>347</v>
      </c>
      <c r="B348" s="62" t="s">
        <v>1442</v>
      </c>
      <c r="C348" s="62"/>
      <c r="D348" s="61"/>
      <c r="E348" s="61" t="s">
        <v>39</v>
      </c>
      <c r="F348" s="61">
        <v>9</v>
      </c>
      <c r="G348" s="61">
        <v>12</v>
      </c>
      <c r="H348" s="61" t="s">
        <v>40</v>
      </c>
      <c r="I348" s="63" t="s">
        <v>1443</v>
      </c>
      <c r="J348" s="63" t="s">
        <v>1444</v>
      </c>
      <c r="K348" s="61">
        <v>44300</v>
      </c>
      <c r="L348" s="64">
        <v>31688609</v>
      </c>
      <c r="M348" s="65" t="s">
        <v>1445</v>
      </c>
      <c r="N348" s="63">
        <v>11204</v>
      </c>
      <c r="O348" s="66">
        <v>27247.99</v>
      </c>
      <c r="P348" s="65" t="s">
        <v>44</v>
      </c>
      <c r="Q348" s="79"/>
      <c r="R348" s="79"/>
      <c r="S348" s="79"/>
      <c r="T348" s="79"/>
      <c r="U348" s="79"/>
    </row>
    <row r="349" spans="1:21" ht="60" x14ac:dyDescent="0.2">
      <c r="A349" s="61">
        <f t="shared" si="6"/>
        <v>348</v>
      </c>
      <c r="B349" s="62" t="s">
        <v>1446</v>
      </c>
      <c r="C349" s="62"/>
      <c r="D349" s="61" t="s">
        <v>39</v>
      </c>
      <c r="E349" s="61"/>
      <c r="F349" s="61">
        <v>29</v>
      </c>
      <c r="G349" s="61">
        <v>12</v>
      </c>
      <c r="H349" s="61" t="s">
        <v>40</v>
      </c>
      <c r="I349" s="63" t="s">
        <v>1447</v>
      </c>
      <c r="J349" s="63"/>
      <c r="K349" s="61"/>
      <c r="L349" s="64">
        <v>3335087773</v>
      </c>
      <c r="M349" s="65"/>
      <c r="N349" s="63">
        <v>11204</v>
      </c>
      <c r="O349" s="66">
        <v>27247.99</v>
      </c>
      <c r="P349" s="65" t="s">
        <v>44</v>
      </c>
      <c r="Q349" s="79"/>
      <c r="R349" s="79"/>
      <c r="S349" s="79"/>
      <c r="T349" s="79"/>
      <c r="U349" s="79"/>
    </row>
    <row r="350" spans="1:21" ht="60" x14ac:dyDescent="0.2">
      <c r="A350" s="61">
        <f t="shared" si="6"/>
        <v>349</v>
      </c>
      <c r="B350" s="62" t="s">
        <v>1448</v>
      </c>
      <c r="C350" s="62"/>
      <c r="D350" s="61"/>
      <c r="E350" s="61" t="s">
        <v>46</v>
      </c>
      <c r="F350" s="61">
        <v>16</v>
      </c>
      <c r="G350" s="61">
        <v>11</v>
      </c>
      <c r="H350" s="61" t="s">
        <v>512</v>
      </c>
      <c r="I350" s="63" t="s">
        <v>1449</v>
      </c>
      <c r="J350" s="63" t="s">
        <v>1450</v>
      </c>
      <c r="K350" s="61">
        <v>46500</v>
      </c>
      <c r="L350" s="64">
        <v>453861008801</v>
      </c>
      <c r="M350" s="65" t="s">
        <v>1451</v>
      </c>
      <c r="N350" s="63">
        <v>207</v>
      </c>
      <c r="O350" s="66">
        <v>27247.99</v>
      </c>
      <c r="P350" s="65" t="s">
        <v>44</v>
      </c>
      <c r="Q350" s="79"/>
      <c r="R350" s="79"/>
      <c r="S350" s="79"/>
      <c r="T350" s="79"/>
      <c r="U350" s="79"/>
    </row>
    <row r="351" spans="1:21" ht="60" x14ac:dyDescent="0.2">
      <c r="A351" s="61">
        <f t="shared" si="6"/>
        <v>350</v>
      </c>
      <c r="B351" s="62" t="s">
        <v>1452</v>
      </c>
      <c r="C351" s="62"/>
      <c r="D351" s="61"/>
      <c r="E351" s="61" t="s">
        <v>46</v>
      </c>
      <c r="F351" s="61">
        <v>12</v>
      </c>
      <c r="G351" s="61">
        <v>6</v>
      </c>
      <c r="H351" s="61" t="s">
        <v>65</v>
      </c>
      <c r="I351" s="63" t="s">
        <v>1453</v>
      </c>
      <c r="J351" s="63"/>
      <c r="K351" s="61"/>
      <c r="L351" s="64" t="s">
        <v>1454</v>
      </c>
      <c r="M351" s="65" t="s">
        <v>1455</v>
      </c>
      <c r="N351" s="63"/>
      <c r="O351" s="66">
        <v>27247.99</v>
      </c>
      <c r="P351" s="65" t="s">
        <v>44</v>
      </c>
      <c r="Q351" s="79"/>
      <c r="R351" s="79"/>
      <c r="S351" s="79"/>
      <c r="T351" s="79"/>
      <c r="U351" s="79"/>
    </row>
    <row r="352" spans="1:21" ht="60" x14ac:dyDescent="0.2">
      <c r="A352" s="61">
        <f t="shared" si="6"/>
        <v>351</v>
      </c>
      <c r="B352" s="87" t="s">
        <v>1456</v>
      </c>
      <c r="C352" s="87" t="s">
        <v>1457</v>
      </c>
      <c r="D352" s="69"/>
      <c r="E352" s="69" t="s">
        <v>39</v>
      </c>
      <c r="F352" s="69">
        <v>13</v>
      </c>
      <c r="G352" s="69">
        <v>3</v>
      </c>
      <c r="H352" s="61" t="s">
        <v>287</v>
      </c>
      <c r="I352" s="69" t="s">
        <v>1458</v>
      </c>
      <c r="J352" s="69" t="s">
        <v>1459</v>
      </c>
      <c r="K352" s="69">
        <v>47640</v>
      </c>
      <c r="L352" s="69">
        <v>3788851281</v>
      </c>
      <c r="M352" s="61" t="s">
        <v>1460</v>
      </c>
      <c r="O352" s="66">
        <v>27247.99</v>
      </c>
      <c r="P352" s="65" t="s">
        <v>44</v>
      </c>
      <c r="Q352" s="96"/>
      <c r="R352" s="96"/>
      <c r="S352" s="97"/>
      <c r="T352" s="96"/>
      <c r="U352" s="79"/>
    </row>
    <row r="353" spans="1:21" ht="60" x14ac:dyDescent="0.2">
      <c r="A353" s="61">
        <f t="shared" si="6"/>
        <v>352</v>
      </c>
      <c r="B353" s="87" t="s">
        <v>1461</v>
      </c>
      <c r="C353" s="87" t="s">
        <v>1462</v>
      </c>
      <c r="D353" s="69"/>
      <c r="E353" s="69" t="s">
        <v>39</v>
      </c>
      <c r="F353" s="69">
        <v>15</v>
      </c>
      <c r="G353" s="69">
        <v>12</v>
      </c>
      <c r="H353" s="61" t="s">
        <v>242</v>
      </c>
      <c r="I353" s="69" t="s">
        <v>1463</v>
      </c>
      <c r="J353" s="69" t="s">
        <v>1166</v>
      </c>
      <c r="K353" s="69">
        <v>45412</v>
      </c>
      <c r="L353" s="61" t="s">
        <v>1464</v>
      </c>
      <c r="M353" s="61" t="s">
        <v>1465</v>
      </c>
      <c r="O353" s="66">
        <v>27247.99</v>
      </c>
      <c r="P353" s="65" t="s">
        <v>44</v>
      </c>
      <c r="Q353" s="96"/>
      <c r="R353" s="96"/>
      <c r="S353" s="97"/>
      <c r="T353" s="96"/>
      <c r="U353" s="79"/>
    </row>
    <row r="354" spans="1:21" ht="60" x14ac:dyDescent="0.2">
      <c r="A354" s="61">
        <f t="shared" si="6"/>
        <v>353</v>
      </c>
      <c r="B354" s="87" t="s">
        <v>1466</v>
      </c>
      <c r="C354" s="87" t="s">
        <v>1467</v>
      </c>
      <c r="D354" s="69" t="s">
        <v>39</v>
      </c>
      <c r="E354" s="69"/>
      <c r="F354" s="69">
        <v>7</v>
      </c>
      <c r="G354" s="69">
        <v>3</v>
      </c>
      <c r="H354" s="69" t="s">
        <v>1468</v>
      </c>
      <c r="I354" s="69" t="s">
        <v>1469</v>
      </c>
      <c r="J354" s="69" t="s">
        <v>1470</v>
      </c>
      <c r="K354" s="69">
        <v>47120</v>
      </c>
      <c r="L354" s="69"/>
      <c r="M354" s="61" t="s">
        <v>1471</v>
      </c>
      <c r="O354" s="66">
        <v>27247.99</v>
      </c>
      <c r="P354" s="65" t="s">
        <v>44</v>
      </c>
      <c r="Q354" s="96"/>
      <c r="R354" s="96"/>
      <c r="S354" s="97"/>
      <c r="T354" s="96"/>
      <c r="U354" s="79"/>
    </row>
    <row r="355" spans="1:21" ht="60" x14ac:dyDescent="0.2">
      <c r="A355" s="61">
        <f t="shared" si="6"/>
        <v>354</v>
      </c>
      <c r="B355" s="87" t="s">
        <v>1472</v>
      </c>
      <c r="C355" s="87" t="s">
        <v>1473</v>
      </c>
      <c r="D355" s="69" t="s">
        <v>39</v>
      </c>
      <c r="E355" s="69"/>
      <c r="F355" s="69">
        <v>5</v>
      </c>
      <c r="G355" s="69">
        <v>12</v>
      </c>
      <c r="H355" s="61" t="s">
        <v>75</v>
      </c>
      <c r="I355" s="69" t="s">
        <v>1474</v>
      </c>
      <c r="J355" s="69" t="s">
        <v>1475</v>
      </c>
      <c r="K355" s="69">
        <v>45130</v>
      </c>
      <c r="L355" s="69">
        <v>36163720</v>
      </c>
      <c r="M355" s="61" t="s">
        <v>1476</v>
      </c>
      <c r="O355" s="66">
        <v>27247.99</v>
      </c>
      <c r="P355" s="65" t="s">
        <v>44</v>
      </c>
      <c r="Q355" s="96"/>
      <c r="R355" s="96"/>
      <c r="S355" s="97"/>
      <c r="T355" s="96"/>
      <c r="U355" s="79"/>
    </row>
    <row r="356" spans="1:21" ht="60" x14ac:dyDescent="0.2">
      <c r="A356" s="61">
        <f t="shared" si="6"/>
        <v>355</v>
      </c>
      <c r="B356" s="87" t="s">
        <v>1477</v>
      </c>
      <c r="C356" s="87" t="s">
        <v>1478</v>
      </c>
      <c r="D356" s="69"/>
      <c r="E356" s="69" t="s">
        <v>39</v>
      </c>
      <c r="F356" s="69">
        <v>14</v>
      </c>
      <c r="G356" s="69">
        <v>11</v>
      </c>
      <c r="H356" s="69" t="s">
        <v>1479</v>
      </c>
      <c r="I356" s="69" t="s">
        <v>1480</v>
      </c>
      <c r="J356" s="69"/>
      <c r="K356" s="69">
        <v>45368</v>
      </c>
      <c r="L356" s="69">
        <v>3841081336</v>
      </c>
      <c r="M356" s="61" t="s">
        <v>1481</v>
      </c>
      <c r="O356" s="66">
        <v>27247.99</v>
      </c>
      <c r="P356" s="65" t="s">
        <v>44</v>
      </c>
      <c r="Q356" s="96"/>
      <c r="R356" s="96"/>
      <c r="S356" s="97"/>
      <c r="T356" s="96"/>
      <c r="U356" s="79"/>
    </row>
    <row r="357" spans="1:21" ht="60" x14ac:dyDescent="0.2">
      <c r="A357" s="61">
        <f t="shared" si="6"/>
        <v>356</v>
      </c>
      <c r="B357" s="87" t="s">
        <v>1482</v>
      </c>
      <c r="C357" s="87" t="s">
        <v>1483</v>
      </c>
      <c r="D357" s="69"/>
      <c r="E357" s="69" t="s">
        <v>39</v>
      </c>
      <c r="F357" s="69">
        <v>6</v>
      </c>
      <c r="G357" s="69">
        <v>12</v>
      </c>
      <c r="H357" s="61" t="s">
        <v>40</v>
      </c>
      <c r="I357" s="69" t="s">
        <v>1484</v>
      </c>
      <c r="J357" s="69" t="s">
        <v>1485</v>
      </c>
      <c r="K357" s="69">
        <v>44300</v>
      </c>
      <c r="L357" s="69">
        <v>3335024089</v>
      </c>
      <c r="M357" s="61" t="s">
        <v>1486</v>
      </c>
      <c r="O357" s="66">
        <v>27247.99</v>
      </c>
      <c r="P357" s="65" t="s">
        <v>44</v>
      </c>
      <c r="Q357" s="96"/>
      <c r="R357" s="96"/>
      <c r="S357" s="97"/>
      <c r="T357" s="96"/>
      <c r="U357" s="79"/>
    </row>
    <row r="358" spans="1:21" ht="60" x14ac:dyDescent="0.2">
      <c r="A358" s="61">
        <f t="shared" si="6"/>
        <v>357</v>
      </c>
      <c r="B358" s="87" t="s">
        <v>1487</v>
      </c>
      <c r="C358" s="87" t="s">
        <v>1488</v>
      </c>
      <c r="D358" s="69" t="s">
        <v>39</v>
      </c>
      <c r="E358" s="69"/>
      <c r="F358" s="69">
        <v>10</v>
      </c>
      <c r="G358" s="69">
        <v>6</v>
      </c>
      <c r="H358" s="69" t="s">
        <v>1489</v>
      </c>
      <c r="I358" s="69" t="s">
        <v>1490</v>
      </c>
      <c r="J358" s="69" t="s">
        <v>1491</v>
      </c>
      <c r="K358" s="69">
        <v>49600</v>
      </c>
      <c r="L358" s="61" t="s">
        <v>1492</v>
      </c>
      <c r="M358" s="61" t="s">
        <v>1493</v>
      </c>
      <c r="O358" s="66">
        <v>27247.99</v>
      </c>
      <c r="P358" s="65" t="s">
        <v>44</v>
      </c>
      <c r="Q358" s="96"/>
      <c r="R358" s="96"/>
      <c r="S358" s="97"/>
      <c r="T358" s="96"/>
      <c r="U358" s="79"/>
    </row>
    <row r="359" spans="1:21" ht="60" x14ac:dyDescent="0.2">
      <c r="A359" s="61">
        <f t="shared" si="6"/>
        <v>358</v>
      </c>
      <c r="B359" s="87" t="s">
        <v>1494</v>
      </c>
      <c r="C359" s="87" t="s">
        <v>1495</v>
      </c>
      <c r="D359" s="69" t="s">
        <v>39</v>
      </c>
      <c r="E359" s="69"/>
      <c r="F359" s="69">
        <v>26</v>
      </c>
      <c r="G359" s="69">
        <v>12</v>
      </c>
      <c r="H359" s="61" t="s">
        <v>40</v>
      </c>
      <c r="I359" s="69" t="s">
        <v>1496</v>
      </c>
      <c r="J359" s="69" t="s">
        <v>1497</v>
      </c>
      <c r="K359" s="69">
        <v>44820</v>
      </c>
      <c r="L359" s="61" t="s">
        <v>1498</v>
      </c>
      <c r="M359" s="61" t="s">
        <v>1499</v>
      </c>
      <c r="O359" s="66">
        <v>27247.99</v>
      </c>
      <c r="P359" s="65" t="s">
        <v>44</v>
      </c>
      <c r="Q359" s="96"/>
      <c r="R359" s="96"/>
      <c r="S359" s="97"/>
      <c r="T359" s="96"/>
      <c r="U359" s="79"/>
    </row>
    <row r="360" spans="1:21" ht="60" x14ac:dyDescent="0.2">
      <c r="A360" s="61">
        <f t="shared" si="6"/>
        <v>359</v>
      </c>
      <c r="B360" s="87" t="s">
        <v>1500</v>
      </c>
      <c r="C360" s="87" t="s">
        <v>1501</v>
      </c>
      <c r="D360" s="69" t="s">
        <v>39</v>
      </c>
      <c r="E360" s="69"/>
      <c r="F360" s="69">
        <v>9</v>
      </c>
      <c r="G360" s="69">
        <v>12</v>
      </c>
      <c r="H360" s="61" t="s">
        <v>75</v>
      </c>
      <c r="I360" s="69" t="s">
        <v>1502</v>
      </c>
      <c r="J360" s="69" t="s">
        <v>1503</v>
      </c>
      <c r="K360" s="69"/>
      <c r="L360" s="69">
        <v>3314569035</v>
      </c>
      <c r="M360" s="61" t="s">
        <v>1504</v>
      </c>
      <c r="O360" s="66">
        <v>27247.99</v>
      </c>
      <c r="P360" s="65" t="s">
        <v>44</v>
      </c>
      <c r="Q360" s="96"/>
      <c r="R360" s="96"/>
      <c r="S360" s="97"/>
      <c r="T360" s="96"/>
      <c r="U360" s="79"/>
    </row>
    <row r="361" spans="1:21" ht="60" x14ac:dyDescent="0.2">
      <c r="A361" s="61">
        <f t="shared" si="6"/>
        <v>360</v>
      </c>
      <c r="B361" s="87" t="s">
        <v>1505</v>
      </c>
      <c r="C361" s="87" t="s">
        <v>1506</v>
      </c>
      <c r="D361" s="69" t="s">
        <v>39</v>
      </c>
      <c r="E361" s="69"/>
      <c r="F361" s="69">
        <v>10</v>
      </c>
      <c r="G361" s="69">
        <v>11</v>
      </c>
      <c r="H361" s="69" t="s">
        <v>1507</v>
      </c>
      <c r="I361" s="69" t="s">
        <v>1508</v>
      </c>
      <c r="J361" s="69" t="s">
        <v>1509</v>
      </c>
      <c r="K361" s="69">
        <v>46470</v>
      </c>
      <c r="L361" s="61" t="s">
        <v>1510</v>
      </c>
      <c r="M361" s="61" t="s">
        <v>1511</v>
      </c>
      <c r="O361" s="66">
        <v>27247.99</v>
      </c>
      <c r="P361" s="65" t="s">
        <v>44</v>
      </c>
      <c r="Q361" s="96"/>
      <c r="R361" s="96"/>
      <c r="S361" s="97"/>
      <c r="T361" s="96"/>
      <c r="U361" s="79"/>
    </row>
    <row r="362" spans="1:21" ht="60" x14ac:dyDescent="0.2">
      <c r="A362" s="61">
        <f t="shared" si="6"/>
        <v>361</v>
      </c>
      <c r="B362" s="87" t="s">
        <v>1512</v>
      </c>
      <c r="C362" s="87" t="s">
        <v>1513</v>
      </c>
      <c r="D362" s="69" t="s">
        <v>39</v>
      </c>
      <c r="E362" s="69"/>
      <c r="F362" s="69">
        <v>18</v>
      </c>
      <c r="G362" s="69">
        <v>12</v>
      </c>
      <c r="H362" s="61" t="s">
        <v>75</v>
      </c>
      <c r="I362" s="69" t="s">
        <v>1514</v>
      </c>
      <c r="J362" s="69" t="s">
        <v>1515</v>
      </c>
      <c r="K362" s="69"/>
      <c r="L362" s="69">
        <v>13776080</v>
      </c>
      <c r="M362" s="61" t="s">
        <v>1516</v>
      </c>
      <c r="O362" s="66">
        <v>27247.99</v>
      </c>
      <c r="P362" s="65" t="s">
        <v>44</v>
      </c>
      <c r="Q362" s="96"/>
      <c r="R362" s="96"/>
      <c r="S362" s="97"/>
      <c r="T362" s="96"/>
      <c r="U362" s="79"/>
    </row>
    <row r="363" spans="1:21" ht="60" x14ac:dyDescent="0.2">
      <c r="A363" s="61">
        <f t="shared" si="6"/>
        <v>362</v>
      </c>
      <c r="B363" s="87" t="s">
        <v>1517</v>
      </c>
      <c r="C363" s="87" t="s">
        <v>1518</v>
      </c>
      <c r="D363" s="69" t="s">
        <v>39</v>
      </c>
      <c r="E363" s="69"/>
      <c r="F363" s="69">
        <v>12</v>
      </c>
      <c r="G363" s="69">
        <v>3</v>
      </c>
      <c r="H363" s="61" t="s">
        <v>287</v>
      </c>
      <c r="I363" s="69" t="s">
        <v>1519</v>
      </c>
      <c r="J363" s="69" t="s">
        <v>1520</v>
      </c>
      <c r="K363" s="69">
        <v>47600</v>
      </c>
      <c r="L363" s="69">
        <v>3781100580</v>
      </c>
      <c r="M363" s="61" t="s">
        <v>1521</v>
      </c>
      <c r="O363" s="66">
        <v>27247.99</v>
      </c>
      <c r="P363" s="65" t="s">
        <v>44</v>
      </c>
      <c r="Q363" s="96"/>
      <c r="R363" s="96"/>
      <c r="S363" s="97"/>
      <c r="T363" s="96"/>
      <c r="U363" s="79"/>
    </row>
    <row r="364" spans="1:21" ht="60" x14ac:dyDescent="0.2">
      <c r="A364" s="61">
        <f t="shared" si="6"/>
        <v>363</v>
      </c>
      <c r="B364" s="87" t="s">
        <v>1522</v>
      </c>
      <c r="C364" s="87" t="s">
        <v>1523</v>
      </c>
      <c r="D364" s="69" t="s">
        <v>39</v>
      </c>
      <c r="E364" s="69"/>
      <c r="F364" s="69">
        <v>14</v>
      </c>
      <c r="G364" s="69">
        <v>8</v>
      </c>
      <c r="H364" s="69" t="s">
        <v>169</v>
      </c>
      <c r="I364" s="69" t="s">
        <v>1524</v>
      </c>
      <c r="J364" s="69"/>
      <c r="K364" s="69"/>
      <c r="L364" s="61" t="s">
        <v>1525</v>
      </c>
      <c r="M364" s="61" t="s">
        <v>1526</v>
      </c>
      <c r="O364" s="66">
        <v>27247.99</v>
      </c>
      <c r="P364" s="65" t="s">
        <v>44</v>
      </c>
      <c r="Q364" s="96"/>
      <c r="R364" s="96"/>
      <c r="S364" s="97"/>
      <c r="T364" s="96"/>
      <c r="U364" s="79"/>
    </row>
    <row r="365" spans="1:21" ht="90" x14ac:dyDescent="0.2">
      <c r="A365" s="61">
        <f t="shared" si="6"/>
        <v>364</v>
      </c>
      <c r="B365" s="87" t="s">
        <v>1527</v>
      </c>
      <c r="C365" s="87" t="s">
        <v>1528</v>
      </c>
      <c r="D365" s="69" t="s">
        <v>39</v>
      </c>
      <c r="E365" s="69"/>
      <c r="F365" s="69">
        <v>11</v>
      </c>
      <c r="G365" s="69"/>
      <c r="H365" s="61" t="s">
        <v>1118</v>
      </c>
      <c r="I365" s="69" t="s">
        <v>1529</v>
      </c>
      <c r="J365" s="69" t="s">
        <v>1530</v>
      </c>
      <c r="K365" s="69">
        <v>46760</v>
      </c>
      <c r="L365" s="69"/>
      <c r="M365" s="61" t="s">
        <v>1531</v>
      </c>
      <c r="O365" s="66">
        <v>27247.99</v>
      </c>
      <c r="P365" s="65" t="s">
        <v>44</v>
      </c>
      <c r="Q365" s="96"/>
      <c r="R365" s="96"/>
      <c r="S365" s="97"/>
      <c r="T365" s="96"/>
      <c r="U365" s="79"/>
    </row>
    <row r="366" spans="1:21" ht="60" x14ac:dyDescent="0.2">
      <c r="A366" s="61">
        <f t="shared" si="6"/>
        <v>365</v>
      </c>
      <c r="B366" s="87" t="s">
        <v>1532</v>
      </c>
      <c r="C366" s="87" t="s">
        <v>1533</v>
      </c>
      <c r="D366" s="69">
        <f>SUBTOTAL(9,D1:D359)</f>
        <v>0</v>
      </c>
      <c r="E366" s="69" t="s">
        <v>39</v>
      </c>
      <c r="F366" s="69">
        <v>13</v>
      </c>
      <c r="G366" s="69">
        <v>2</v>
      </c>
      <c r="H366" s="61" t="s">
        <v>1083</v>
      </c>
      <c r="I366" s="69" t="s">
        <v>1534</v>
      </c>
      <c r="J366" s="69" t="s">
        <v>88</v>
      </c>
      <c r="K366" s="69">
        <v>47590</v>
      </c>
      <c r="L366" s="69">
        <v>3951060378</v>
      </c>
      <c r="M366" s="61" t="s">
        <v>1535</v>
      </c>
      <c r="O366" s="66">
        <v>27247.99</v>
      </c>
      <c r="P366" s="65" t="s">
        <v>44</v>
      </c>
      <c r="Q366" s="96"/>
      <c r="R366" s="96"/>
      <c r="S366" s="97"/>
      <c r="T366" s="96"/>
      <c r="U366" s="79"/>
    </row>
    <row r="367" spans="1:21" ht="60" x14ac:dyDescent="0.2">
      <c r="A367" s="61">
        <f t="shared" si="6"/>
        <v>366</v>
      </c>
      <c r="B367" s="62"/>
      <c r="C367" s="62"/>
      <c r="D367" s="61"/>
      <c r="E367" s="61"/>
      <c r="F367" s="61"/>
      <c r="G367" s="61"/>
      <c r="H367" s="61"/>
      <c r="I367" s="63"/>
      <c r="J367" s="63"/>
      <c r="K367" s="61"/>
      <c r="L367" s="64"/>
      <c r="M367" s="65"/>
      <c r="N367" s="63"/>
      <c r="O367" s="99">
        <f>SUM(O1:O366)</f>
        <v>9972764.3400000632</v>
      </c>
      <c r="P367" s="65" t="s">
        <v>44</v>
      </c>
    </row>
    <row r="368" spans="1:21" ht="60" x14ac:dyDescent="0.2">
      <c r="A368" s="61">
        <f t="shared" si="6"/>
        <v>367</v>
      </c>
      <c r="B368" s="62"/>
      <c r="C368" s="62"/>
      <c r="D368" s="61"/>
      <c r="E368" s="61"/>
      <c r="F368" s="61"/>
      <c r="G368" s="61"/>
      <c r="H368" s="61"/>
      <c r="I368" s="63"/>
      <c r="J368" s="63"/>
      <c r="K368" s="61"/>
      <c r="L368" s="64"/>
      <c r="M368" s="65"/>
      <c r="N368" s="63"/>
      <c r="O368" s="66"/>
      <c r="P368" s="65" t="s">
        <v>44</v>
      </c>
    </row>
    <row r="369" spans="1:16" ht="60" x14ac:dyDescent="0.2">
      <c r="A369" s="61">
        <f t="shared" si="6"/>
        <v>368</v>
      </c>
      <c r="B369" s="62"/>
      <c r="C369" s="62"/>
      <c r="D369" s="61"/>
      <c r="E369" s="61"/>
      <c r="F369" s="61"/>
      <c r="G369" s="61"/>
      <c r="H369" s="61"/>
      <c r="I369" s="63"/>
      <c r="J369" s="63"/>
      <c r="K369" s="61"/>
      <c r="L369" s="64"/>
      <c r="M369" s="65"/>
      <c r="N369" s="63"/>
      <c r="O369" s="66"/>
      <c r="P369" s="65" t="s">
        <v>44</v>
      </c>
    </row>
    <row r="370" spans="1:16" ht="60" x14ac:dyDescent="0.2">
      <c r="A370" s="61">
        <f t="shared" si="6"/>
        <v>369</v>
      </c>
      <c r="B370" s="62"/>
      <c r="C370" s="62"/>
      <c r="D370" s="61"/>
      <c r="E370" s="61"/>
      <c r="F370" s="61"/>
      <c r="G370" s="61"/>
      <c r="H370" s="61"/>
      <c r="I370" s="63"/>
      <c r="J370" s="63"/>
      <c r="K370" s="61"/>
      <c r="L370" s="64"/>
      <c r="M370" s="65"/>
      <c r="N370" s="63"/>
      <c r="O370" s="66"/>
      <c r="P370" s="65" t="s">
        <v>44</v>
      </c>
    </row>
    <row r="371" spans="1:16" ht="60" x14ac:dyDescent="0.2">
      <c r="A371" s="61">
        <f t="shared" si="6"/>
        <v>370</v>
      </c>
      <c r="B371" s="62"/>
      <c r="C371" s="62"/>
      <c r="D371" s="61"/>
      <c r="E371" s="61"/>
      <c r="F371" s="61"/>
      <c r="G371" s="61"/>
      <c r="H371" s="61"/>
      <c r="I371" s="63"/>
      <c r="J371" s="63"/>
      <c r="K371" s="61"/>
      <c r="L371" s="64"/>
      <c r="M371" s="65"/>
      <c r="N371" s="63"/>
      <c r="O371" s="66"/>
      <c r="P371" s="65" t="s">
        <v>44</v>
      </c>
    </row>
    <row r="372" spans="1:16" ht="60" x14ac:dyDescent="0.2">
      <c r="A372" s="61">
        <f t="shared" si="6"/>
        <v>371</v>
      </c>
      <c r="B372" s="62"/>
      <c r="C372" s="62"/>
      <c r="D372" s="61"/>
      <c r="E372" s="61"/>
      <c r="F372" s="61"/>
      <c r="G372" s="61"/>
      <c r="H372" s="61"/>
      <c r="I372" s="63"/>
      <c r="J372" s="63"/>
      <c r="K372" s="61"/>
      <c r="L372" s="64"/>
      <c r="M372" s="65"/>
      <c r="N372" s="63"/>
      <c r="O372" s="66"/>
      <c r="P372" s="65" t="s">
        <v>44</v>
      </c>
    </row>
    <row r="373" spans="1:16" ht="60" x14ac:dyDescent="0.2">
      <c r="A373" s="61">
        <f t="shared" si="6"/>
        <v>372</v>
      </c>
      <c r="B373" s="62"/>
      <c r="C373" s="62"/>
      <c r="D373" s="61"/>
      <c r="E373" s="61"/>
      <c r="F373" s="61"/>
      <c r="G373" s="61"/>
      <c r="H373" s="61"/>
      <c r="I373" s="63"/>
      <c r="J373" s="63"/>
      <c r="K373" s="61"/>
      <c r="L373" s="64"/>
      <c r="M373" s="65"/>
      <c r="N373" s="63"/>
      <c r="O373" s="66"/>
      <c r="P373" s="65" t="s">
        <v>44</v>
      </c>
    </row>
    <row r="374" spans="1:16" ht="60" x14ac:dyDescent="0.2">
      <c r="A374" s="61">
        <f t="shared" si="6"/>
        <v>373</v>
      </c>
      <c r="B374" s="62"/>
      <c r="C374" s="62"/>
      <c r="D374" s="61"/>
      <c r="E374" s="61"/>
      <c r="F374" s="61"/>
      <c r="G374" s="61"/>
      <c r="H374" s="61"/>
      <c r="I374" s="63"/>
      <c r="J374" s="63"/>
      <c r="K374" s="61"/>
      <c r="L374" s="64"/>
      <c r="M374" s="65"/>
      <c r="N374" s="63"/>
      <c r="O374" s="66"/>
      <c r="P374" s="65" t="s">
        <v>44</v>
      </c>
    </row>
    <row r="375" spans="1:16" ht="60" x14ac:dyDescent="0.2">
      <c r="A375" s="61">
        <f t="shared" si="6"/>
        <v>374</v>
      </c>
      <c r="B375" s="62"/>
      <c r="C375" s="62"/>
      <c r="D375" s="61"/>
      <c r="E375" s="61"/>
      <c r="F375" s="61"/>
      <c r="G375" s="61"/>
      <c r="H375" s="61"/>
      <c r="I375" s="63"/>
      <c r="J375" s="63"/>
      <c r="K375" s="61"/>
      <c r="L375" s="64"/>
      <c r="M375" s="65"/>
      <c r="N375" s="63"/>
      <c r="O375" s="66"/>
      <c r="P375" s="65" t="s">
        <v>44</v>
      </c>
    </row>
    <row r="376" spans="1:16" ht="60" x14ac:dyDescent="0.2">
      <c r="A376" s="61">
        <f t="shared" si="6"/>
        <v>375</v>
      </c>
      <c r="B376" s="62"/>
      <c r="C376" s="62"/>
      <c r="D376" s="61"/>
      <c r="E376" s="61"/>
      <c r="F376" s="61"/>
      <c r="G376" s="61"/>
      <c r="H376" s="61"/>
      <c r="I376" s="63"/>
      <c r="J376" s="63"/>
      <c r="K376" s="61"/>
      <c r="L376" s="64"/>
      <c r="M376" s="65"/>
      <c r="N376" s="63"/>
      <c r="O376" s="66"/>
      <c r="P376" s="65" t="s">
        <v>44</v>
      </c>
    </row>
    <row r="377" spans="1:16" ht="60" x14ac:dyDescent="0.2">
      <c r="A377" s="61">
        <f t="shared" si="6"/>
        <v>376</v>
      </c>
      <c r="B377" s="62"/>
      <c r="C377" s="62"/>
      <c r="D377" s="61"/>
      <c r="E377" s="61"/>
      <c r="F377" s="61"/>
      <c r="G377" s="61"/>
      <c r="H377" s="61"/>
      <c r="I377" s="63"/>
      <c r="J377" s="63"/>
      <c r="K377" s="61"/>
      <c r="L377" s="64"/>
      <c r="M377" s="65"/>
      <c r="N377" s="63"/>
      <c r="O377" s="66"/>
      <c r="P377" s="65" t="s">
        <v>44</v>
      </c>
    </row>
    <row r="378" spans="1:16" ht="60" x14ac:dyDescent="0.2">
      <c r="A378" s="61">
        <f t="shared" ref="A378:A379" si="7">SUM(A377+1)</f>
        <v>377</v>
      </c>
      <c r="B378" s="62"/>
      <c r="C378" s="62"/>
      <c r="D378" s="61"/>
      <c r="E378" s="61"/>
      <c r="F378" s="61"/>
      <c r="G378" s="61"/>
      <c r="H378" s="61"/>
      <c r="I378" s="63"/>
      <c r="J378" s="63"/>
      <c r="K378" s="61"/>
      <c r="L378" s="64"/>
      <c r="M378" s="65"/>
      <c r="N378" s="63"/>
      <c r="O378" s="66"/>
      <c r="P378" s="65" t="s">
        <v>44</v>
      </c>
    </row>
    <row r="379" spans="1:16" ht="60" x14ac:dyDescent="0.2">
      <c r="A379" s="61">
        <f t="shared" si="7"/>
        <v>378</v>
      </c>
      <c r="B379" s="62"/>
      <c r="C379" s="62"/>
      <c r="D379" s="61"/>
      <c r="E379" s="61"/>
      <c r="F379" s="61"/>
      <c r="G379" s="61"/>
      <c r="H379" s="61"/>
      <c r="I379" s="63"/>
      <c r="J379" s="63"/>
      <c r="K379" s="61"/>
      <c r="L379" s="64"/>
      <c r="M379" s="65"/>
      <c r="N379" s="63"/>
      <c r="O379" s="66"/>
      <c r="P379" s="65" t="s">
        <v>44</v>
      </c>
    </row>
    <row r="380" spans="1:16" ht="60" x14ac:dyDescent="0.2">
      <c r="A380" s="61">
        <f t="shared" ref="A380:A441" si="8">SUM(A379+1)</f>
        <v>379</v>
      </c>
      <c r="B380" s="62"/>
      <c r="C380" s="62"/>
      <c r="D380" s="61"/>
      <c r="E380" s="61"/>
      <c r="F380" s="61"/>
      <c r="G380" s="61"/>
      <c r="H380" s="61"/>
      <c r="I380" s="63"/>
      <c r="J380" s="63"/>
      <c r="K380" s="61"/>
      <c r="L380" s="64"/>
      <c r="M380" s="65"/>
      <c r="N380" s="63"/>
      <c r="O380" s="66"/>
      <c r="P380" s="65" t="s">
        <v>44</v>
      </c>
    </row>
    <row r="381" spans="1:16" ht="60" x14ac:dyDescent="0.2">
      <c r="A381" s="61">
        <f t="shared" si="8"/>
        <v>380</v>
      </c>
      <c r="B381" s="62"/>
      <c r="C381" s="62"/>
      <c r="D381" s="61"/>
      <c r="E381" s="61"/>
      <c r="F381" s="61"/>
      <c r="G381" s="61"/>
      <c r="H381" s="61"/>
      <c r="I381" s="63"/>
      <c r="J381" s="63"/>
      <c r="K381" s="61"/>
      <c r="L381" s="64"/>
      <c r="M381" s="65"/>
      <c r="N381" s="63"/>
      <c r="O381" s="66"/>
      <c r="P381" s="65" t="s">
        <v>44</v>
      </c>
    </row>
    <row r="382" spans="1:16" ht="60" x14ac:dyDescent="0.2">
      <c r="A382" s="61">
        <f t="shared" si="8"/>
        <v>381</v>
      </c>
      <c r="B382" s="62"/>
      <c r="C382" s="62"/>
      <c r="D382" s="61"/>
      <c r="E382" s="61"/>
      <c r="F382" s="61"/>
      <c r="G382" s="61"/>
      <c r="H382" s="61"/>
      <c r="I382" s="63"/>
      <c r="J382" s="63"/>
      <c r="K382" s="61"/>
      <c r="L382" s="64"/>
      <c r="M382" s="65"/>
      <c r="N382" s="63"/>
      <c r="O382" s="66"/>
      <c r="P382" s="65" t="s">
        <v>44</v>
      </c>
    </row>
    <row r="383" spans="1:16" ht="60" x14ac:dyDescent="0.2">
      <c r="A383" s="61">
        <f t="shared" si="8"/>
        <v>382</v>
      </c>
      <c r="B383" s="62"/>
      <c r="C383" s="62"/>
      <c r="D383" s="61"/>
      <c r="E383" s="61"/>
      <c r="F383" s="61"/>
      <c r="G383" s="61"/>
      <c r="H383" s="61"/>
      <c r="I383" s="63"/>
      <c r="J383" s="63"/>
      <c r="K383" s="61"/>
      <c r="L383" s="64"/>
      <c r="M383" s="65"/>
      <c r="N383" s="63"/>
      <c r="O383" s="66"/>
      <c r="P383" s="65" t="s">
        <v>44</v>
      </c>
    </row>
    <row r="384" spans="1:16" ht="60" x14ac:dyDescent="0.2">
      <c r="A384" s="61">
        <f t="shared" si="8"/>
        <v>383</v>
      </c>
      <c r="B384" s="62"/>
      <c r="C384" s="62"/>
      <c r="D384" s="61"/>
      <c r="E384" s="61"/>
      <c r="F384" s="61"/>
      <c r="G384" s="61"/>
      <c r="H384" s="61"/>
      <c r="I384" s="63"/>
      <c r="J384" s="63"/>
      <c r="K384" s="61"/>
      <c r="L384" s="64"/>
      <c r="M384" s="65"/>
      <c r="N384" s="63"/>
      <c r="O384" s="66"/>
      <c r="P384" s="65" t="s">
        <v>44</v>
      </c>
    </row>
    <row r="385" spans="1:16" ht="60" x14ac:dyDescent="0.2">
      <c r="A385" s="61">
        <f t="shared" si="8"/>
        <v>384</v>
      </c>
      <c r="B385" s="62"/>
      <c r="C385" s="62"/>
      <c r="D385" s="61"/>
      <c r="E385" s="61"/>
      <c r="F385" s="61"/>
      <c r="G385" s="61"/>
      <c r="H385" s="61"/>
      <c r="I385" s="63"/>
      <c r="J385" s="63"/>
      <c r="K385" s="61"/>
      <c r="L385" s="64"/>
      <c r="M385" s="65"/>
      <c r="N385" s="63"/>
      <c r="O385" s="66"/>
      <c r="P385" s="65" t="s">
        <v>44</v>
      </c>
    </row>
    <row r="386" spans="1:16" ht="60" x14ac:dyDescent="0.2">
      <c r="A386" s="61">
        <f t="shared" si="8"/>
        <v>385</v>
      </c>
      <c r="B386" s="62"/>
      <c r="C386" s="62"/>
      <c r="D386" s="61"/>
      <c r="E386" s="61"/>
      <c r="F386" s="61"/>
      <c r="G386" s="61"/>
      <c r="H386" s="61"/>
      <c r="I386" s="63"/>
      <c r="J386" s="63"/>
      <c r="K386" s="61"/>
      <c r="L386" s="64"/>
      <c r="M386" s="65"/>
      <c r="N386" s="63"/>
      <c r="O386" s="66"/>
      <c r="P386" s="65" t="s">
        <v>44</v>
      </c>
    </row>
    <row r="387" spans="1:16" ht="60" x14ac:dyDescent="0.2">
      <c r="A387" s="61">
        <f t="shared" si="8"/>
        <v>386</v>
      </c>
      <c r="B387" s="62"/>
      <c r="C387" s="62"/>
      <c r="D387" s="61"/>
      <c r="E387" s="61"/>
      <c r="F387" s="61"/>
      <c r="G387" s="61"/>
      <c r="H387" s="61"/>
      <c r="I387" s="63"/>
      <c r="J387" s="63"/>
      <c r="K387" s="61"/>
      <c r="L387" s="64"/>
      <c r="M387" s="65"/>
      <c r="N387" s="63"/>
      <c r="O387" s="66"/>
      <c r="P387" s="65" t="s">
        <v>44</v>
      </c>
    </row>
    <row r="388" spans="1:16" ht="60" x14ac:dyDescent="0.2">
      <c r="A388" s="61">
        <f t="shared" si="8"/>
        <v>387</v>
      </c>
      <c r="B388" s="62"/>
      <c r="C388" s="62"/>
      <c r="D388" s="61"/>
      <c r="E388" s="61"/>
      <c r="F388" s="61"/>
      <c r="G388" s="61"/>
      <c r="H388" s="61"/>
      <c r="I388" s="63"/>
      <c r="J388" s="63"/>
      <c r="K388" s="61"/>
      <c r="L388" s="64"/>
      <c r="M388" s="65"/>
      <c r="N388" s="63"/>
      <c r="O388" s="66"/>
      <c r="P388" s="65" t="s">
        <v>44</v>
      </c>
    </row>
    <row r="389" spans="1:16" ht="60" x14ac:dyDescent="0.2">
      <c r="A389" s="61">
        <f t="shared" si="8"/>
        <v>388</v>
      </c>
      <c r="B389" s="62"/>
      <c r="C389" s="62"/>
      <c r="D389" s="61"/>
      <c r="E389" s="61"/>
      <c r="F389" s="61"/>
      <c r="G389" s="61"/>
      <c r="H389" s="61"/>
      <c r="I389" s="63"/>
      <c r="J389" s="63"/>
      <c r="K389" s="61"/>
      <c r="L389" s="64"/>
      <c r="M389" s="65"/>
      <c r="N389" s="63"/>
      <c r="O389" s="66"/>
      <c r="P389" s="65" t="s">
        <v>44</v>
      </c>
    </row>
    <row r="390" spans="1:16" ht="60" x14ac:dyDescent="0.2">
      <c r="A390" s="61">
        <f t="shared" si="8"/>
        <v>389</v>
      </c>
      <c r="B390" s="62"/>
      <c r="C390" s="62"/>
      <c r="D390" s="61"/>
      <c r="E390" s="61"/>
      <c r="F390" s="61"/>
      <c r="G390" s="61"/>
      <c r="H390" s="61"/>
      <c r="I390" s="63"/>
      <c r="J390" s="63"/>
      <c r="K390" s="61"/>
      <c r="L390" s="64"/>
      <c r="M390" s="65"/>
      <c r="N390" s="63"/>
      <c r="O390" s="66"/>
      <c r="P390" s="65" t="s">
        <v>44</v>
      </c>
    </row>
    <row r="391" spans="1:16" ht="60" x14ac:dyDescent="0.2">
      <c r="A391" s="61">
        <f t="shared" si="8"/>
        <v>390</v>
      </c>
      <c r="B391" s="62"/>
      <c r="C391" s="62"/>
      <c r="D391" s="61"/>
      <c r="E391" s="61"/>
      <c r="F391" s="61"/>
      <c r="G391" s="61"/>
      <c r="H391" s="61"/>
      <c r="I391" s="63"/>
      <c r="J391" s="63"/>
      <c r="K391" s="61"/>
      <c r="L391" s="64"/>
      <c r="M391" s="65"/>
      <c r="N391" s="63"/>
      <c r="O391" s="66"/>
      <c r="P391" s="65" t="s">
        <v>44</v>
      </c>
    </row>
    <row r="392" spans="1:16" ht="60" x14ac:dyDescent="0.2">
      <c r="A392" s="61">
        <f t="shared" si="8"/>
        <v>391</v>
      </c>
      <c r="B392" s="62"/>
      <c r="C392" s="62"/>
      <c r="D392" s="61"/>
      <c r="E392" s="61"/>
      <c r="F392" s="61"/>
      <c r="G392" s="61"/>
      <c r="H392" s="61"/>
      <c r="I392" s="63"/>
      <c r="J392" s="63"/>
      <c r="K392" s="61"/>
      <c r="L392" s="64"/>
      <c r="M392" s="65"/>
      <c r="N392" s="63"/>
      <c r="O392" s="66"/>
      <c r="P392" s="65" t="s">
        <v>44</v>
      </c>
    </row>
    <row r="393" spans="1:16" ht="60" x14ac:dyDescent="0.2">
      <c r="A393" s="61">
        <f t="shared" si="8"/>
        <v>392</v>
      </c>
      <c r="B393" s="62"/>
      <c r="C393" s="62"/>
      <c r="D393" s="61"/>
      <c r="E393" s="61"/>
      <c r="F393" s="61"/>
      <c r="G393" s="61"/>
      <c r="H393" s="61"/>
      <c r="I393" s="63"/>
      <c r="J393" s="63"/>
      <c r="K393" s="61"/>
      <c r="L393" s="64"/>
      <c r="M393" s="65"/>
      <c r="N393" s="63"/>
      <c r="O393" s="66"/>
      <c r="P393" s="65" t="s">
        <v>44</v>
      </c>
    </row>
    <row r="394" spans="1:16" ht="60" x14ac:dyDescent="0.2">
      <c r="A394" s="61">
        <f t="shared" si="8"/>
        <v>393</v>
      </c>
      <c r="B394" s="62"/>
      <c r="C394" s="62"/>
      <c r="D394" s="61"/>
      <c r="E394" s="61"/>
      <c r="F394" s="61"/>
      <c r="G394" s="61"/>
      <c r="H394" s="61"/>
      <c r="I394" s="63"/>
      <c r="J394" s="63"/>
      <c r="K394" s="61"/>
      <c r="L394" s="64"/>
      <c r="M394" s="65"/>
      <c r="N394" s="63"/>
      <c r="O394" s="66"/>
      <c r="P394" s="65" t="s">
        <v>44</v>
      </c>
    </row>
    <row r="395" spans="1:16" ht="60" x14ac:dyDescent="0.2">
      <c r="A395" s="61">
        <f t="shared" si="8"/>
        <v>394</v>
      </c>
      <c r="B395" s="62"/>
      <c r="C395" s="62"/>
      <c r="D395" s="61"/>
      <c r="E395" s="61"/>
      <c r="F395" s="61"/>
      <c r="G395" s="61"/>
      <c r="H395" s="61"/>
      <c r="I395" s="63"/>
      <c r="J395" s="63"/>
      <c r="K395" s="61"/>
      <c r="L395" s="64"/>
      <c r="M395" s="65"/>
      <c r="N395" s="63"/>
      <c r="O395" s="66"/>
      <c r="P395" s="65" t="s">
        <v>44</v>
      </c>
    </row>
    <row r="396" spans="1:16" ht="60" x14ac:dyDescent="0.2">
      <c r="A396" s="61">
        <f t="shared" si="8"/>
        <v>395</v>
      </c>
      <c r="B396" s="62"/>
      <c r="C396" s="62"/>
      <c r="D396" s="61"/>
      <c r="E396" s="61"/>
      <c r="F396" s="61"/>
      <c r="G396" s="61"/>
      <c r="H396" s="61"/>
      <c r="I396" s="63"/>
      <c r="J396" s="63"/>
      <c r="K396" s="61"/>
      <c r="L396" s="64"/>
      <c r="M396" s="65"/>
      <c r="N396" s="63"/>
      <c r="O396" s="66"/>
      <c r="P396" s="65" t="s">
        <v>44</v>
      </c>
    </row>
    <row r="397" spans="1:16" ht="60" x14ac:dyDescent="0.2">
      <c r="A397" s="61">
        <f t="shared" si="8"/>
        <v>396</v>
      </c>
      <c r="B397" s="62"/>
      <c r="C397" s="62"/>
      <c r="D397" s="61"/>
      <c r="E397" s="61"/>
      <c r="F397" s="61"/>
      <c r="G397" s="61"/>
      <c r="H397" s="61"/>
      <c r="I397" s="63"/>
      <c r="J397" s="63"/>
      <c r="K397" s="61"/>
      <c r="L397" s="64"/>
      <c r="M397" s="65"/>
      <c r="N397" s="63"/>
      <c r="O397" s="66"/>
      <c r="P397" s="65" t="s">
        <v>44</v>
      </c>
    </row>
    <row r="398" spans="1:16" ht="60" x14ac:dyDescent="0.2">
      <c r="A398" s="61">
        <f t="shared" si="8"/>
        <v>397</v>
      </c>
      <c r="B398" s="62"/>
      <c r="C398" s="62"/>
      <c r="D398" s="61"/>
      <c r="E398" s="61"/>
      <c r="F398" s="61"/>
      <c r="G398" s="61"/>
      <c r="H398" s="61"/>
      <c r="I398" s="63"/>
      <c r="J398" s="63"/>
      <c r="K398" s="61"/>
      <c r="L398" s="64"/>
      <c r="M398" s="65"/>
      <c r="N398" s="63"/>
      <c r="O398" s="66"/>
      <c r="P398" s="65" t="s">
        <v>44</v>
      </c>
    </row>
    <row r="399" spans="1:16" ht="60" x14ac:dyDescent="0.2">
      <c r="A399" s="61">
        <f t="shared" si="8"/>
        <v>398</v>
      </c>
      <c r="B399" s="62"/>
      <c r="C399" s="62"/>
      <c r="D399" s="61"/>
      <c r="E399" s="61"/>
      <c r="F399" s="61"/>
      <c r="G399" s="61"/>
      <c r="H399" s="61"/>
      <c r="I399" s="63"/>
      <c r="J399" s="63"/>
      <c r="K399" s="61"/>
      <c r="L399" s="64"/>
      <c r="M399" s="65"/>
      <c r="N399" s="63"/>
      <c r="O399" s="66"/>
      <c r="P399" s="65" t="s">
        <v>44</v>
      </c>
    </row>
    <row r="400" spans="1:16" ht="60" x14ac:dyDescent="0.2">
      <c r="A400" s="61">
        <f t="shared" si="8"/>
        <v>399</v>
      </c>
      <c r="B400" s="62"/>
      <c r="C400" s="62"/>
      <c r="D400" s="61"/>
      <c r="E400" s="61"/>
      <c r="F400" s="61"/>
      <c r="G400" s="61"/>
      <c r="H400" s="61"/>
      <c r="I400" s="63"/>
      <c r="J400" s="63"/>
      <c r="K400" s="61"/>
      <c r="L400" s="64"/>
      <c r="M400" s="65"/>
      <c r="N400" s="63"/>
      <c r="O400" s="66"/>
      <c r="P400" s="65" t="s">
        <v>44</v>
      </c>
    </row>
    <row r="401" spans="1:16" ht="60" x14ac:dyDescent="0.2">
      <c r="A401" s="61">
        <f t="shared" si="8"/>
        <v>400</v>
      </c>
      <c r="B401" s="62"/>
      <c r="C401" s="62"/>
      <c r="D401" s="61"/>
      <c r="E401" s="61"/>
      <c r="F401" s="61"/>
      <c r="G401" s="61"/>
      <c r="H401" s="61"/>
      <c r="I401" s="63"/>
      <c r="J401" s="63"/>
      <c r="K401" s="61"/>
      <c r="L401" s="64"/>
      <c r="M401" s="65"/>
      <c r="N401" s="63"/>
      <c r="O401" s="66"/>
      <c r="P401" s="65" t="s">
        <v>44</v>
      </c>
    </row>
    <row r="402" spans="1:16" ht="60" x14ac:dyDescent="0.2">
      <c r="A402" s="61">
        <f t="shared" si="8"/>
        <v>401</v>
      </c>
      <c r="B402" s="62"/>
      <c r="C402" s="62"/>
      <c r="D402" s="61"/>
      <c r="E402" s="61"/>
      <c r="F402" s="61"/>
      <c r="G402" s="61"/>
      <c r="H402" s="61"/>
      <c r="I402" s="63"/>
      <c r="J402" s="63"/>
      <c r="K402" s="61"/>
      <c r="L402" s="64"/>
      <c r="M402" s="65"/>
      <c r="N402" s="63"/>
      <c r="O402" s="66"/>
      <c r="P402" s="65" t="s">
        <v>44</v>
      </c>
    </row>
    <row r="403" spans="1:16" ht="60" x14ac:dyDescent="0.2">
      <c r="A403" s="61">
        <f t="shared" si="8"/>
        <v>402</v>
      </c>
      <c r="B403" s="62"/>
      <c r="C403" s="62"/>
      <c r="D403" s="61"/>
      <c r="E403" s="61"/>
      <c r="F403" s="61"/>
      <c r="G403" s="61"/>
      <c r="H403" s="61"/>
      <c r="I403" s="63"/>
      <c r="J403" s="63"/>
      <c r="K403" s="61"/>
      <c r="L403" s="64"/>
      <c r="M403" s="65"/>
      <c r="N403" s="63"/>
      <c r="O403" s="66"/>
      <c r="P403" s="65" t="s">
        <v>44</v>
      </c>
    </row>
    <row r="404" spans="1:16" ht="60" x14ac:dyDescent="0.2">
      <c r="A404" s="61">
        <f t="shared" si="8"/>
        <v>403</v>
      </c>
      <c r="B404" s="62"/>
      <c r="C404" s="62"/>
      <c r="D404" s="61"/>
      <c r="E404" s="61"/>
      <c r="F404" s="61"/>
      <c r="G404" s="61"/>
      <c r="H404" s="61"/>
      <c r="I404" s="63"/>
      <c r="J404" s="63"/>
      <c r="K404" s="61"/>
      <c r="L404" s="64"/>
      <c r="M404" s="65"/>
      <c r="N404" s="63"/>
      <c r="O404" s="66"/>
      <c r="P404" s="65" t="s">
        <v>44</v>
      </c>
    </row>
    <row r="405" spans="1:16" ht="60" x14ac:dyDescent="0.2">
      <c r="A405" s="61">
        <f t="shared" si="8"/>
        <v>404</v>
      </c>
      <c r="B405" s="62"/>
      <c r="C405" s="62"/>
      <c r="D405" s="61"/>
      <c r="E405" s="61"/>
      <c r="F405" s="61"/>
      <c r="G405" s="61"/>
      <c r="H405" s="61"/>
      <c r="I405" s="63"/>
      <c r="J405" s="63"/>
      <c r="K405" s="61"/>
      <c r="L405" s="64"/>
      <c r="M405" s="65"/>
      <c r="N405" s="63"/>
      <c r="O405" s="66"/>
      <c r="P405" s="65" t="s">
        <v>44</v>
      </c>
    </row>
    <row r="406" spans="1:16" ht="60" x14ac:dyDescent="0.2">
      <c r="A406" s="61">
        <f t="shared" si="8"/>
        <v>405</v>
      </c>
      <c r="B406" s="62"/>
      <c r="C406" s="62"/>
      <c r="D406" s="61"/>
      <c r="E406" s="61"/>
      <c r="F406" s="61"/>
      <c r="G406" s="61"/>
      <c r="H406" s="61"/>
      <c r="I406" s="63"/>
      <c r="J406" s="63"/>
      <c r="K406" s="61"/>
      <c r="L406" s="64"/>
      <c r="M406" s="65"/>
      <c r="N406" s="63"/>
      <c r="O406" s="66"/>
      <c r="P406" s="65" t="s">
        <v>44</v>
      </c>
    </row>
    <row r="407" spans="1:16" ht="60" x14ac:dyDescent="0.2">
      <c r="A407" s="61">
        <f t="shared" si="8"/>
        <v>406</v>
      </c>
      <c r="B407" s="62"/>
      <c r="C407" s="62"/>
      <c r="D407" s="61"/>
      <c r="E407" s="61"/>
      <c r="F407" s="61"/>
      <c r="G407" s="61"/>
      <c r="H407" s="61"/>
      <c r="I407" s="63"/>
      <c r="J407" s="63"/>
      <c r="K407" s="61"/>
      <c r="L407" s="64"/>
      <c r="M407" s="65"/>
      <c r="N407" s="63"/>
      <c r="O407" s="66"/>
      <c r="P407" s="65" t="s">
        <v>44</v>
      </c>
    </row>
    <row r="408" spans="1:16" ht="60" x14ac:dyDescent="0.2">
      <c r="A408" s="61">
        <f t="shared" si="8"/>
        <v>407</v>
      </c>
      <c r="B408" s="62"/>
      <c r="C408" s="62"/>
      <c r="D408" s="61"/>
      <c r="E408" s="61"/>
      <c r="F408" s="61"/>
      <c r="G408" s="61"/>
      <c r="H408" s="61"/>
      <c r="I408" s="63"/>
      <c r="J408" s="63"/>
      <c r="K408" s="61"/>
      <c r="L408" s="64"/>
      <c r="M408" s="65"/>
      <c r="N408" s="63"/>
      <c r="O408" s="66"/>
      <c r="P408" s="65" t="s">
        <v>44</v>
      </c>
    </row>
    <row r="409" spans="1:16" ht="60" x14ac:dyDescent="0.2">
      <c r="A409" s="61">
        <f t="shared" si="8"/>
        <v>408</v>
      </c>
      <c r="B409" s="62"/>
      <c r="C409" s="62"/>
      <c r="D409" s="61"/>
      <c r="E409" s="61"/>
      <c r="F409" s="61"/>
      <c r="G409" s="61"/>
      <c r="H409" s="61"/>
      <c r="I409" s="63"/>
      <c r="J409" s="63"/>
      <c r="K409" s="61"/>
      <c r="L409" s="64"/>
      <c r="M409" s="65"/>
      <c r="N409" s="63"/>
      <c r="O409" s="66"/>
      <c r="P409" s="65" t="s">
        <v>44</v>
      </c>
    </row>
    <row r="410" spans="1:16" ht="60" x14ac:dyDescent="0.2">
      <c r="A410" s="61">
        <f t="shared" si="8"/>
        <v>409</v>
      </c>
      <c r="B410" s="62"/>
      <c r="C410" s="62"/>
      <c r="D410" s="61"/>
      <c r="E410" s="61"/>
      <c r="F410" s="61"/>
      <c r="G410" s="61"/>
      <c r="H410" s="61"/>
      <c r="I410" s="63"/>
      <c r="J410" s="63"/>
      <c r="K410" s="61"/>
      <c r="L410" s="64"/>
      <c r="M410" s="65"/>
      <c r="N410" s="63"/>
      <c r="O410" s="66"/>
      <c r="P410" s="65" t="s">
        <v>44</v>
      </c>
    </row>
    <row r="411" spans="1:16" ht="60" x14ac:dyDescent="0.2">
      <c r="A411" s="61">
        <f t="shared" si="8"/>
        <v>410</v>
      </c>
      <c r="B411" s="62"/>
      <c r="C411" s="62"/>
      <c r="D411" s="61"/>
      <c r="E411" s="61"/>
      <c r="F411" s="61"/>
      <c r="G411" s="61"/>
      <c r="H411" s="61"/>
      <c r="I411" s="63"/>
      <c r="J411" s="63"/>
      <c r="K411" s="61"/>
      <c r="L411" s="64"/>
      <c r="M411" s="65"/>
      <c r="N411" s="63"/>
      <c r="O411" s="66"/>
      <c r="P411" s="65" t="s">
        <v>44</v>
      </c>
    </row>
    <row r="412" spans="1:16" ht="60" x14ac:dyDescent="0.2">
      <c r="A412" s="61">
        <f t="shared" si="8"/>
        <v>411</v>
      </c>
      <c r="B412" s="62"/>
      <c r="C412" s="62"/>
      <c r="D412" s="61"/>
      <c r="E412" s="61"/>
      <c r="F412" s="61"/>
      <c r="G412" s="61"/>
      <c r="H412" s="61"/>
      <c r="I412" s="63"/>
      <c r="J412" s="63"/>
      <c r="K412" s="61"/>
      <c r="L412" s="64"/>
      <c r="M412" s="65"/>
      <c r="N412" s="63"/>
      <c r="O412" s="66"/>
      <c r="P412" s="65" t="s">
        <v>44</v>
      </c>
    </row>
    <row r="413" spans="1:16" ht="60" x14ac:dyDescent="0.2">
      <c r="A413" s="61">
        <f t="shared" si="8"/>
        <v>412</v>
      </c>
      <c r="B413" s="62"/>
      <c r="C413" s="62"/>
      <c r="D413" s="61"/>
      <c r="E413" s="61"/>
      <c r="F413" s="61"/>
      <c r="G413" s="61"/>
      <c r="H413" s="61"/>
      <c r="I413" s="63"/>
      <c r="J413" s="63"/>
      <c r="K413" s="61"/>
      <c r="L413" s="64"/>
      <c r="M413" s="65"/>
      <c r="N413" s="63"/>
      <c r="O413" s="66"/>
      <c r="P413" s="65" t="s">
        <v>44</v>
      </c>
    </row>
    <row r="414" spans="1:16" ht="60" x14ac:dyDescent="0.2">
      <c r="A414" s="61">
        <f t="shared" si="8"/>
        <v>413</v>
      </c>
      <c r="B414" s="62"/>
      <c r="C414" s="62"/>
      <c r="D414" s="61"/>
      <c r="E414" s="61"/>
      <c r="F414" s="61"/>
      <c r="G414" s="61"/>
      <c r="H414" s="61"/>
      <c r="I414" s="63"/>
      <c r="J414" s="63"/>
      <c r="K414" s="61"/>
      <c r="L414" s="64"/>
      <c r="M414" s="65"/>
      <c r="N414" s="63"/>
      <c r="O414" s="66"/>
      <c r="P414" s="65" t="s">
        <v>44</v>
      </c>
    </row>
    <row r="415" spans="1:16" ht="60" x14ac:dyDescent="0.2">
      <c r="A415" s="61">
        <f t="shared" si="8"/>
        <v>414</v>
      </c>
      <c r="B415" s="62"/>
      <c r="C415" s="62"/>
      <c r="D415" s="61"/>
      <c r="E415" s="61"/>
      <c r="F415" s="61"/>
      <c r="G415" s="61"/>
      <c r="H415" s="61"/>
      <c r="I415" s="63"/>
      <c r="J415" s="63"/>
      <c r="K415" s="61"/>
      <c r="L415" s="64"/>
      <c r="M415" s="65"/>
      <c r="N415" s="63"/>
      <c r="O415" s="66"/>
      <c r="P415" s="65" t="s">
        <v>44</v>
      </c>
    </row>
    <row r="416" spans="1:16" ht="60" x14ac:dyDescent="0.2">
      <c r="A416" s="61">
        <f t="shared" si="8"/>
        <v>415</v>
      </c>
      <c r="B416" s="62"/>
      <c r="C416" s="62"/>
      <c r="D416" s="61"/>
      <c r="E416" s="61"/>
      <c r="F416" s="61"/>
      <c r="G416" s="61"/>
      <c r="H416" s="61"/>
      <c r="I416" s="63"/>
      <c r="J416" s="63"/>
      <c r="K416" s="61"/>
      <c r="L416" s="64"/>
      <c r="M416" s="65"/>
      <c r="N416" s="63"/>
      <c r="O416" s="66"/>
      <c r="P416" s="65" t="s">
        <v>44</v>
      </c>
    </row>
    <row r="417" spans="1:16" ht="60" x14ac:dyDescent="0.2">
      <c r="A417" s="61">
        <f t="shared" si="8"/>
        <v>416</v>
      </c>
      <c r="B417" s="62"/>
      <c r="C417" s="62"/>
      <c r="D417" s="61"/>
      <c r="E417" s="61"/>
      <c r="F417" s="61"/>
      <c r="G417" s="61"/>
      <c r="H417" s="61"/>
      <c r="I417" s="63"/>
      <c r="J417" s="63"/>
      <c r="K417" s="61"/>
      <c r="L417" s="64"/>
      <c r="M417" s="65"/>
      <c r="N417" s="63"/>
      <c r="O417" s="66"/>
      <c r="P417" s="65" t="s">
        <v>44</v>
      </c>
    </row>
    <row r="418" spans="1:16" ht="60" x14ac:dyDescent="0.2">
      <c r="A418" s="61">
        <f t="shared" si="8"/>
        <v>417</v>
      </c>
      <c r="B418" s="62"/>
      <c r="C418" s="62"/>
      <c r="D418" s="61"/>
      <c r="E418" s="61"/>
      <c r="F418" s="61"/>
      <c r="G418" s="61"/>
      <c r="H418" s="61"/>
      <c r="I418" s="63"/>
      <c r="J418" s="63"/>
      <c r="K418" s="61"/>
      <c r="L418" s="64"/>
      <c r="M418" s="65"/>
      <c r="N418" s="63"/>
      <c r="O418" s="66"/>
      <c r="P418" s="65" t="s">
        <v>44</v>
      </c>
    </row>
    <row r="419" spans="1:16" ht="60" x14ac:dyDescent="0.2">
      <c r="A419" s="61">
        <f t="shared" si="8"/>
        <v>418</v>
      </c>
      <c r="B419" s="62"/>
      <c r="C419" s="62"/>
      <c r="D419" s="61"/>
      <c r="E419" s="61"/>
      <c r="F419" s="61"/>
      <c r="G419" s="61"/>
      <c r="H419" s="61"/>
      <c r="I419" s="63"/>
      <c r="J419" s="63"/>
      <c r="K419" s="61"/>
      <c r="L419" s="64"/>
      <c r="M419" s="65"/>
      <c r="N419" s="63"/>
      <c r="O419" s="66"/>
      <c r="P419" s="65" t="s">
        <v>44</v>
      </c>
    </row>
    <row r="420" spans="1:16" ht="60" x14ac:dyDescent="0.2">
      <c r="A420" s="61">
        <f t="shared" si="8"/>
        <v>419</v>
      </c>
      <c r="B420" s="62"/>
      <c r="C420" s="62"/>
      <c r="D420" s="61"/>
      <c r="E420" s="61"/>
      <c r="F420" s="61"/>
      <c r="G420" s="61"/>
      <c r="H420" s="61"/>
      <c r="I420" s="63"/>
      <c r="J420" s="63"/>
      <c r="K420" s="61"/>
      <c r="L420" s="64"/>
      <c r="M420" s="65"/>
      <c r="N420" s="63"/>
      <c r="O420" s="66"/>
      <c r="P420" s="65" t="s">
        <v>44</v>
      </c>
    </row>
    <row r="421" spans="1:16" ht="60" x14ac:dyDescent="0.2">
      <c r="A421" s="61">
        <f t="shared" si="8"/>
        <v>420</v>
      </c>
      <c r="B421" s="62"/>
      <c r="C421" s="62"/>
      <c r="D421" s="61"/>
      <c r="E421" s="61"/>
      <c r="F421" s="61"/>
      <c r="G421" s="61"/>
      <c r="H421" s="61"/>
      <c r="I421" s="63"/>
      <c r="J421" s="63"/>
      <c r="K421" s="61"/>
      <c r="L421" s="64"/>
      <c r="M421" s="65"/>
      <c r="N421" s="63"/>
      <c r="O421" s="66"/>
      <c r="P421" s="65" t="s">
        <v>44</v>
      </c>
    </row>
    <row r="422" spans="1:16" ht="60" x14ac:dyDescent="0.2">
      <c r="A422" s="61">
        <f t="shared" si="8"/>
        <v>421</v>
      </c>
      <c r="B422" s="62"/>
      <c r="C422" s="62"/>
      <c r="D422" s="61"/>
      <c r="E422" s="61"/>
      <c r="F422" s="61"/>
      <c r="G422" s="61"/>
      <c r="H422" s="61"/>
      <c r="I422" s="63"/>
      <c r="J422" s="63"/>
      <c r="K422" s="61"/>
      <c r="L422" s="64"/>
      <c r="M422" s="65"/>
      <c r="N422" s="63"/>
      <c r="O422" s="66"/>
      <c r="P422" s="65" t="s">
        <v>44</v>
      </c>
    </row>
    <row r="423" spans="1:16" ht="60" x14ac:dyDescent="0.2">
      <c r="A423" s="61">
        <f t="shared" si="8"/>
        <v>422</v>
      </c>
      <c r="B423" s="62"/>
      <c r="C423" s="62"/>
      <c r="D423" s="61"/>
      <c r="E423" s="61"/>
      <c r="F423" s="61"/>
      <c r="G423" s="61"/>
      <c r="H423" s="61"/>
      <c r="I423" s="63"/>
      <c r="J423" s="63"/>
      <c r="K423" s="61"/>
      <c r="L423" s="64"/>
      <c r="M423" s="65"/>
      <c r="N423" s="63"/>
      <c r="O423" s="66"/>
      <c r="P423" s="65" t="s">
        <v>44</v>
      </c>
    </row>
    <row r="424" spans="1:16" ht="60" x14ac:dyDescent="0.2">
      <c r="A424" s="61">
        <f t="shared" si="8"/>
        <v>423</v>
      </c>
      <c r="B424" s="62"/>
      <c r="C424" s="62"/>
      <c r="D424" s="61"/>
      <c r="E424" s="61"/>
      <c r="F424" s="61"/>
      <c r="G424" s="61"/>
      <c r="H424" s="61"/>
      <c r="I424" s="63"/>
      <c r="J424" s="63"/>
      <c r="K424" s="61"/>
      <c r="L424" s="64"/>
      <c r="M424" s="65"/>
      <c r="N424" s="63"/>
      <c r="O424" s="66"/>
      <c r="P424" s="65" t="s">
        <v>44</v>
      </c>
    </row>
    <row r="425" spans="1:16" ht="60" x14ac:dyDescent="0.2">
      <c r="A425" s="61">
        <f t="shared" si="8"/>
        <v>424</v>
      </c>
      <c r="B425" s="62"/>
      <c r="C425" s="62"/>
      <c r="D425" s="61"/>
      <c r="E425" s="61"/>
      <c r="F425" s="61"/>
      <c r="G425" s="61"/>
      <c r="H425" s="61"/>
      <c r="I425" s="63"/>
      <c r="J425" s="63"/>
      <c r="K425" s="61"/>
      <c r="L425" s="64"/>
      <c r="M425" s="65"/>
      <c r="N425" s="63"/>
      <c r="O425" s="66"/>
      <c r="P425" s="65" t="s">
        <v>44</v>
      </c>
    </row>
    <row r="426" spans="1:16" ht="60" x14ac:dyDescent="0.2">
      <c r="A426" s="61">
        <f t="shared" si="8"/>
        <v>425</v>
      </c>
      <c r="B426" s="62"/>
      <c r="C426" s="62"/>
      <c r="D426" s="61"/>
      <c r="E426" s="61"/>
      <c r="F426" s="61"/>
      <c r="G426" s="61"/>
      <c r="H426" s="61"/>
      <c r="I426" s="63"/>
      <c r="J426" s="63"/>
      <c r="K426" s="61"/>
      <c r="L426" s="64"/>
      <c r="M426" s="65"/>
      <c r="N426" s="63"/>
      <c r="O426" s="66"/>
      <c r="P426" s="65" t="s">
        <v>44</v>
      </c>
    </row>
    <row r="427" spans="1:16" ht="60" x14ac:dyDescent="0.2">
      <c r="A427" s="61">
        <f t="shared" si="8"/>
        <v>426</v>
      </c>
      <c r="B427" s="62"/>
      <c r="C427" s="62"/>
      <c r="D427" s="61"/>
      <c r="E427" s="61"/>
      <c r="F427" s="61"/>
      <c r="G427" s="61"/>
      <c r="H427" s="61"/>
      <c r="I427" s="63"/>
      <c r="J427" s="63"/>
      <c r="K427" s="61"/>
      <c r="L427" s="64"/>
      <c r="M427" s="65"/>
      <c r="N427" s="63"/>
      <c r="O427" s="66"/>
      <c r="P427" s="65" t="s">
        <v>44</v>
      </c>
    </row>
    <row r="428" spans="1:16" ht="60" x14ac:dyDescent="0.2">
      <c r="A428" s="61">
        <f t="shared" si="8"/>
        <v>427</v>
      </c>
      <c r="B428" s="62"/>
      <c r="C428" s="62"/>
      <c r="D428" s="61"/>
      <c r="E428" s="61"/>
      <c r="F428" s="61"/>
      <c r="G428" s="61"/>
      <c r="H428" s="61"/>
      <c r="I428" s="63"/>
      <c r="J428" s="63"/>
      <c r="K428" s="61"/>
      <c r="L428" s="64"/>
      <c r="M428" s="65"/>
      <c r="N428" s="63"/>
      <c r="O428" s="66"/>
      <c r="P428" s="65" t="s">
        <v>44</v>
      </c>
    </row>
    <row r="429" spans="1:16" ht="60" x14ac:dyDescent="0.2">
      <c r="A429" s="61">
        <f t="shared" si="8"/>
        <v>428</v>
      </c>
      <c r="B429" s="62"/>
      <c r="C429" s="62"/>
      <c r="D429" s="61"/>
      <c r="E429" s="61"/>
      <c r="F429" s="61"/>
      <c r="G429" s="61"/>
      <c r="H429" s="61"/>
      <c r="I429" s="63"/>
      <c r="J429" s="63"/>
      <c r="K429" s="61"/>
      <c r="L429" s="64"/>
      <c r="M429" s="65"/>
      <c r="N429" s="63"/>
      <c r="O429" s="66"/>
      <c r="P429" s="65" t="s">
        <v>44</v>
      </c>
    </row>
    <row r="430" spans="1:16" ht="60" x14ac:dyDescent="0.2">
      <c r="A430" s="61">
        <f t="shared" si="8"/>
        <v>429</v>
      </c>
      <c r="B430" s="62"/>
      <c r="C430" s="62"/>
      <c r="D430" s="61"/>
      <c r="E430" s="61"/>
      <c r="F430" s="61"/>
      <c r="G430" s="61"/>
      <c r="H430" s="61"/>
      <c r="I430" s="63"/>
      <c r="J430" s="63"/>
      <c r="K430" s="61"/>
      <c r="L430" s="64"/>
      <c r="M430" s="65"/>
      <c r="N430" s="63"/>
      <c r="O430" s="66"/>
      <c r="P430" s="65" t="s">
        <v>44</v>
      </c>
    </row>
    <row r="431" spans="1:16" ht="60" x14ac:dyDescent="0.2">
      <c r="A431" s="61">
        <f t="shared" si="8"/>
        <v>430</v>
      </c>
      <c r="B431" s="62"/>
      <c r="C431" s="62"/>
      <c r="D431" s="61"/>
      <c r="E431" s="61"/>
      <c r="F431" s="61"/>
      <c r="G431" s="61"/>
      <c r="H431" s="61"/>
      <c r="I431" s="63"/>
      <c r="J431" s="63"/>
      <c r="K431" s="61"/>
      <c r="L431" s="64"/>
      <c r="M431" s="65"/>
      <c r="N431" s="63"/>
      <c r="O431" s="66"/>
      <c r="P431" s="65" t="s">
        <v>44</v>
      </c>
    </row>
    <row r="432" spans="1:16" ht="60" x14ac:dyDescent="0.2">
      <c r="A432" s="61">
        <f t="shared" si="8"/>
        <v>431</v>
      </c>
      <c r="B432" s="62"/>
      <c r="C432" s="62"/>
      <c r="D432" s="61"/>
      <c r="E432" s="61"/>
      <c r="F432" s="61"/>
      <c r="G432" s="61"/>
      <c r="H432" s="61"/>
      <c r="I432" s="63"/>
      <c r="J432" s="63"/>
      <c r="K432" s="61"/>
      <c r="L432" s="64"/>
      <c r="M432" s="65"/>
      <c r="N432" s="63"/>
      <c r="O432" s="66"/>
      <c r="P432" s="65" t="s">
        <v>44</v>
      </c>
    </row>
    <row r="433" spans="1:16" ht="60" x14ac:dyDescent="0.2">
      <c r="A433" s="61">
        <f t="shared" si="8"/>
        <v>432</v>
      </c>
      <c r="B433" s="62"/>
      <c r="C433" s="62"/>
      <c r="D433" s="61"/>
      <c r="E433" s="61"/>
      <c r="F433" s="61"/>
      <c r="G433" s="61"/>
      <c r="H433" s="61"/>
      <c r="I433" s="63"/>
      <c r="J433" s="63"/>
      <c r="K433" s="61"/>
      <c r="L433" s="64"/>
      <c r="M433" s="65"/>
      <c r="N433" s="63"/>
      <c r="O433" s="66"/>
      <c r="P433" s="65" t="s">
        <v>44</v>
      </c>
    </row>
    <row r="434" spans="1:16" ht="60" x14ac:dyDescent="0.2">
      <c r="A434" s="61">
        <f t="shared" si="8"/>
        <v>433</v>
      </c>
      <c r="B434" s="62"/>
      <c r="C434" s="62"/>
      <c r="D434" s="61"/>
      <c r="E434" s="61"/>
      <c r="F434" s="61"/>
      <c r="G434" s="61"/>
      <c r="H434" s="61"/>
      <c r="I434" s="63"/>
      <c r="J434" s="63"/>
      <c r="K434" s="61"/>
      <c r="L434" s="64"/>
      <c r="M434" s="65"/>
      <c r="N434" s="63"/>
      <c r="O434" s="66"/>
      <c r="P434" s="65" t="s">
        <v>44</v>
      </c>
    </row>
    <row r="435" spans="1:16" ht="60" x14ac:dyDescent="0.2">
      <c r="A435" s="61">
        <f t="shared" si="8"/>
        <v>434</v>
      </c>
      <c r="B435" s="88"/>
      <c r="C435" s="88"/>
      <c r="D435" s="61"/>
      <c r="E435" s="61"/>
      <c r="F435" s="61"/>
      <c r="G435" s="61"/>
      <c r="H435" s="61"/>
      <c r="I435" s="75"/>
      <c r="J435" s="75"/>
      <c r="K435" s="61"/>
      <c r="L435" s="64"/>
      <c r="M435" s="76"/>
      <c r="N435" s="75"/>
      <c r="O435" s="89"/>
      <c r="P435" s="65" t="s">
        <v>44</v>
      </c>
    </row>
    <row r="436" spans="1:16" x14ac:dyDescent="0.2">
      <c r="A436" s="61">
        <f t="shared" si="8"/>
        <v>435</v>
      </c>
      <c r="B436" s="82"/>
      <c r="C436" s="90"/>
    </row>
    <row r="437" spans="1:16" x14ac:dyDescent="0.2">
      <c r="A437" s="61">
        <f t="shared" si="8"/>
        <v>436</v>
      </c>
    </row>
    <row r="438" spans="1:16" x14ac:dyDescent="0.2">
      <c r="A438" s="61">
        <f t="shared" si="8"/>
        <v>437</v>
      </c>
    </row>
    <row r="439" spans="1:16" x14ac:dyDescent="0.2">
      <c r="A439" s="61">
        <f t="shared" si="8"/>
        <v>438</v>
      </c>
    </row>
    <row r="440" spans="1:16" x14ac:dyDescent="0.2">
      <c r="A440" s="61">
        <f t="shared" si="8"/>
        <v>439</v>
      </c>
    </row>
    <row r="441" spans="1:16" x14ac:dyDescent="0.2">
      <c r="A441" s="61">
        <f t="shared" si="8"/>
        <v>440</v>
      </c>
    </row>
    <row r="442" spans="1:16" x14ac:dyDescent="0.2">
      <c r="A442" s="61">
        <f t="shared" ref="A442:A505" si="9">SUM(A441+1)</f>
        <v>441</v>
      </c>
    </row>
    <row r="443" spans="1:16" x14ac:dyDescent="0.2">
      <c r="A443" s="61">
        <f t="shared" si="9"/>
        <v>442</v>
      </c>
    </row>
    <row r="444" spans="1:16" x14ac:dyDescent="0.2">
      <c r="A444" s="61">
        <f t="shared" si="9"/>
        <v>443</v>
      </c>
    </row>
    <row r="445" spans="1:16" x14ac:dyDescent="0.2">
      <c r="A445" s="61">
        <f t="shared" si="9"/>
        <v>444</v>
      </c>
    </row>
    <row r="446" spans="1:16" x14ac:dyDescent="0.2">
      <c r="A446" s="61">
        <f t="shared" si="9"/>
        <v>445</v>
      </c>
    </row>
    <row r="447" spans="1:16" x14ac:dyDescent="0.2">
      <c r="A447" s="61">
        <f t="shared" si="9"/>
        <v>446</v>
      </c>
    </row>
    <row r="448" spans="1:16" x14ac:dyDescent="0.2">
      <c r="A448" s="61">
        <f t="shared" si="9"/>
        <v>447</v>
      </c>
    </row>
    <row r="449" spans="1:1" x14ac:dyDescent="0.2">
      <c r="A449" s="61">
        <f t="shared" si="9"/>
        <v>448</v>
      </c>
    </row>
    <row r="450" spans="1:1" x14ac:dyDescent="0.2">
      <c r="A450" s="61">
        <f t="shared" si="9"/>
        <v>449</v>
      </c>
    </row>
    <row r="451" spans="1:1" x14ac:dyDescent="0.2">
      <c r="A451" s="61">
        <f t="shared" si="9"/>
        <v>450</v>
      </c>
    </row>
    <row r="452" spans="1:1" x14ac:dyDescent="0.2">
      <c r="A452" s="61">
        <f t="shared" si="9"/>
        <v>451</v>
      </c>
    </row>
    <row r="453" spans="1:1" x14ac:dyDescent="0.2">
      <c r="A453" s="61">
        <f t="shared" si="9"/>
        <v>452</v>
      </c>
    </row>
    <row r="454" spans="1:1" x14ac:dyDescent="0.2">
      <c r="A454" s="61">
        <f t="shared" si="9"/>
        <v>453</v>
      </c>
    </row>
    <row r="455" spans="1:1" x14ac:dyDescent="0.2">
      <c r="A455" s="61">
        <f t="shared" si="9"/>
        <v>454</v>
      </c>
    </row>
    <row r="456" spans="1:1" x14ac:dyDescent="0.2">
      <c r="A456" s="61">
        <f t="shared" si="9"/>
        <v>455</v>
      </c>
    </row>
    <row r="457" spans="1:1" x14ac:dyDescent="0.2">
      <c r="A457" s="61">
        <f t="shared" si="9"/>
        <v>456</v>
      </c>
    </row>
    <row r="458" spans="1:1" x14ac:dyDescent="0.2">
      <c r="A458" s="61">
        <f t="shared" si="9"/>
        <v>457</v>
      </c>
    </row>
    <row r="459" spans="1:1" x14ac:dyDescent="0.2">
      <c r="A459" s="61">
        <f t="shared" si="9"/>
        <v>458</v>
      </c>
    </row>
    <row r="460" spans="1:1" x14ac:dyDescent="0.2">
      <c r="A460" s="61">
        <f t="shared" si="9"/>
        <v>459</v>
      </c>
    </row>
    <row r="461" spans="1:1" x14ac:dyDescent="0.2">
      <c r="A461" s="61">
        <f t="shared" si="9"/>
        <v>460</v>
      </c>
    </row>
    <row r="462" spans="1:1" x14ac:dyDescent="0.2">
      <c r="A462" s="61">
        <f t="shared" si="9"/>
        <v>461</v>
      </c>
    </row>
    <row r="463" spans="1:1" x14ac:dyDescent="0.2">
      <c r="A463" s="61">
        <f t="shared" si="9"/>
        <v>462</v>
      </c>
    </row>
    <row r="464" spans="1:1" x14ac:dyDescent="0.2">
      <c r="A464" s="61">
        <f t="shared" si="9"/>
        <v>463</v>
      </c>
    </row>
    <row r="465" spans="1:1" x14ac:dyDescent="0.2">
      <c r="A465" s="61">
        <f t="shared" si="9"/>
        <v>464</v>
      </c>
    </row>
    <row r="466" spans="1:1" x14ac:dyDescent="0.2">
      <c r="A466" s="61">
        <f t="shared" si="9"/>
        <v>465</v>
      </c>
    </row>
    <row r="467" spans="1:1" x14ac:dyDescent="0.2">
      <c r="A467" s="61">
        <f t="shared" si="9"/>
        <v>466</v>
      </c>
    </row>
    <row r="468" spans="1:1" x14ac:dyDescent="0.2">
      <c r="A468" s="61">
        <f t="shared" si="9"/>
        <v>467</v>
      </c>
    </row>
    <row r="469" spans="1:1" x14ac:dyDescent="0.2">
      <c r="A469" s="61">
        <f t="shared" si="9"/>
        <v>468</v>
      </c>
    </row>
    <row r="470" spans="1:1" x14ac:dyDescent="0.2">
      <c r="A470" s="61">
        <f t="shared" si="9"/>
        <v>469</v>
      </c>
    </row>
    <row r="471" spans="1:1" x14ac:dyDescent="0.2">
      <c r="A471" s="61">
        <f t="shared" si="9"/>
        <v>470</v>
      </c>
    </row>
    <row r="472" spans="1:1" x14ac:dyDescent="0.2">
      <c r="A472" s="61">
        <f t="shared" si="9"/>
        <v>471</v>
      </c>
    </row>
    <row r="473" spans="1:1" x14ac:dyDescent="0.2">
      <c r="A473" s="61">
        <f t="shared" si="9"/>
        <v>472</v>
      </c>
    </row>
    <row r="474" spans="1:1" x14ac:dyDescent="0.2">
      <c r="A474" s="61">
        <f t="shared" si="9"/>
        <v>473</v>
      </c>
    </row>
    <row r="475" spans="1:1" x14ac:dyDescent="0.2">
      <c r="A475" s="61">
        <f t="shared" si="9"/>
        <v>474</v>
      </c>
    </row>
    <row r="476" spans="1:1" x14ac:dyDescent="0.2">
      <c r="A476" s="61">
        <f t="shared" si="9"/>
        <v>475</v>
      </c>
    </row>
    <row r="477" spans="1:1" x14ac:dyDescent="0.2">
      <c r="A477" s="61">
        <f t="shared" si="9"/>
        <v>476</v>
      </c>
    </row>
    <row r="478" spans="1:1" x14ac:dyDescent="0.2">
      <c r="A478" s="61">
        <f t="shared" si="9"/>
        <v>477</v>
      </c>
    </row>
    <row r="479" spans="1:1" x14ac:dyDescent="0.2">
      <c r="A479" s="61">
        <f t="shared" si="9"/>
        <v>478</v>
      </c>
    </row>
    <row r="480" spans="1:1" x14ac:dyDescent="0.2">
      <c r="A480" s="61">
        <f t="shared" si="9"/>
        <v>479</v>
      </c>
    </row>
    <row r="481" spans="1:1" x14ac:dyDescent="0.2">
      <c r="A481" s="61">
        <f t="shared" si="9"/>
        <v>480</v>
      </c>
    </row>
    <row r="482" spans="1:1" x14ac:dyDescent="0.2">
      <c r="A482" s="61">
        <f t="shared" si="9"/>
        <v>481</v>
      </c>
    </row>
    <row r="483" spans="1:1" x14ac:dyDescent="0.2">
      <c r="A483" s="61">
        <f t="shared" si="9"/>
        <v>482</v>
      </c>
    </row>
    <row r="484" spans="1:1" x14ac:dyDescent="0.2">
      <c r="A484" s="61">
        <f t="shared" si="9"/>
        <v>483</v>
      </c>
    </row>
    <row r="485" spans="1:1" x14ac:dyDescent="0.2">
      <c r="A485" s="61">
        <f t="shared" si="9"/>
        <v>484</v>
      </c>
    </row>
    <row r="486" spans="1:1" x14ac:dyDescent="0.2">
      <c r="A486" s="61">
        <f t="shared" si="9"/>
        <v>485</v>
      </c>
    </row>
    <row r="487" spans="1:1" x14ac:dyDescent="0.2">
      <c r="A487" s="61">
        <f t="shared" si="9"/>
        <v>486</v>
      </c>
    </row>
    <row r="488" spans="1:1" x14ac:dyDescent="0.2">
      <c r="A488" s="61">
        <f t="shared" si="9"/>
        <v>487</v>
      </c>
    </row>
    <row r="489" spans="1:1" x14ac:dyDescent="0.2">
      <c r="A489" s="61">
        <f t="shared" si="9"/>
        <v>488</v>
      </c>
    </row>
    <row r="490" spans="1:1" x14ac:dyDescent="0.2">
      <c r="A490" s="61">
        <f t="shared" si="9"/>
        <v>489</v>
      </c>
    </row>
    <row r="491" spans="1:1" x14ac:dyDescent="0.2">
      <c r="A491" s="61">
        <f t="shared" si="9"/>
        <v>490</v>
      </c>
    </row>
    <row r="492" spans="1:1" x14ac:dyDescent="0.2">
      <c r="A492" s="61">
        <f t="shared" si="9"/>
        <v>491</v>
      </c>
    </row>
    <row r="493" spans="1:1" x14ac:dyDescent="0.2">
      <c r="A493" s="61">
        <f t="shared" si="9"/>
        <v>492</v>
      </c>
    </row>
    <row r="494" spans="1:1" x14ac:dyDescent="0.2">
      <c r="A494" s="61">
        <f t="shared" si="9"/>
        <v>493</v>
      </c>
    </row>
    <row r="495" spans="1:1" x14ac:dyDescent="0.2">
      <c r="A495" s="61">
        <f t="shared" si="9"/>
        <v>494</v>
      </c>
    </row>
    <row r="496" spans="1:1" x14ac:dyDescent="0.2">
      <c r="A496" s="61">
        <f t="shared" si="9"/>
        <v>495</v>
      </c>
    </row>
    <row r="497" spans="1:1" x14ac:dyDescent="0.2">
      <c r="A497" s="61">
        <f t="shared" si="9"/>
        <v>496</v>
      </c>
    </row>
    <row r="498" spans="1:1" x14ac:dyDescent="0.2">
      <c r="A498" s="61">
        <f t="shared" si="9"/>
        <v>497</v>
      </c>
    </row>
    <row r="499" spans="1:1" x14ac:dyDescent="0.2">
      <c r="A499" s="61">
        <f t="shared" si="9"/>
        <v>498</v>
      </c>
    </row>
    <row r="500" spans="1:1" x14ac:dyDescent="0.2">
      <c r="A500" s="61">
        <f t="shared" si="9"/>
        <v>499</v>
      </c>
    </row>
    <row r="501" spans="1:1" x14ac:dyDescent="0.2">
      <c r="A501" s="61">
        <f t="shared" si="9"/>
        <v>500</v>
      </c>
    </row>
    <row r="502" spans="1:1" x14ac:dyDescent="0.2">
      <c r="A502" s="61">
        <f t="shared" si="9"/>
        <v>501</v>
      </c>
    </row>
    <row r="503" spans="1:1" x14ac:dyDescent="0.2">
      <c r="A503" s="61">
        <f t="shared" si="9"/>
        <v>502</v>
      </c>
    </row>
    <row r="504" spans="1:1" x14ac:dyDescent="0.2">
      <c r="A504" s="61">
        <f t="shared" si="9"/>
        <v>503</v>
      </c>
    </row>
    <row r="505" spans="1:1" x14ac:dyDescent="0.2">
      <c r="A505" s="61">
        <f t="shared" si="9"/>
        <v>504</v>
      </c>
    </row>
    <row r="506" spans="1:1" x14ac:dyDescent="0.2">
      <c r="A506" s="61">
        <f t="shared" ref="A506:A537" si="10">SUM(A505+1)</f>
        <v>505</v>
      </c>
    </row>
    <row r="507" spans="1:1" x14ac:dyDescent="0.2">
      <c r="A507" s="61">
        <f t="shared" si="10"/>
        <v>506</v>
      </c>
    </row>
    <row r="508" spans="1:1" x14ac:dyDescent="0.2">
      <c r="A508" s="61">
        <f t="shared" si="10"/>
        <v>507</v>
      </c>
    </row>
    <row r="509" spans="1:1" x14ac:dyDescent="0.2">
      <c r="A509" s="61">
        <f t="shared" si="10"/>
        <v>508</v>
      </c>
    </row>
    <row r="510" spans="1:1" x14ac:dyDescent="0.2">
      <c r="A510" s="61">
        <f t="shared" si="10"/>
        <v>509</v>
      </c>
    </row>
    <row r="511" spans="1:1" x14ac:dyDescent="0.2">
      <c r="A511" s="61">
        <f t="shared" si="10"/>
        <v>510</v>
      </c>
    </row>
    <row r="512" spans="1:1" x14ac:dyDescent="0.2">
      <c r="A512" s="61">
        <f t="shared" si="10"/>
        <v>511</v>
      </c>
    </row>
    <row r="513" spans="1:1" x14ac:dyDescent="0.2">
      <c r="A513" s="61">
        <f t="shared" si="10"/>
        <v>512</v>
      </c>
    </row>
    <row r="514" spans="1:1" x14ac:dyDescent="0.2">
      <c r="A514" s="61">
        <f t="shared" si="10"/>
        <v>513</v>
      </c>
    </row>
    <row r="515" spans="1:1" x14ac:dyDescent="0.2">
      <c r="A515" s="61">
        <f t="shared" si="10"/>
        <v>514</v>
      </c>
    </row>
    <row r="516" spans="1:1" x14ac:dyDescent="0.2">
      <c r="A516" s="61">
        <f t="shared" si="10"/>
        <v>515</v>
      </c>
    </row>
    <row r="517" spans="1:1" x14ac:dyDescent="0.2">
      <c r="A517" s="61">
        <f t="shared" si="10"/>
        <v>516</v>
      </c>
    </row>
    <row r="518" spans="1:1" x14ac:dyDescent="0.2">
      <c r="A518" s="61">
        <f t="shared" si="10"/>
        <v>517</v>
      </c>
    </row>
    <row r="519" spans="1:1" x14ac:dyDescent="0.2">
      <c r="A519" s="61">
        <f t="shared" si="10"/>
        <v>518</v>
      </c>
    </row>
    <row r="520" spans="1:1" x14ac:dyDescent="0.2">
      <c r="A520" s="61">
        <f t="shared" si="10"/>
        <v>519</v>
      </c>
    </row>
    <row r="521" spans="1:1" x14ac:dyDescent="0.2">
      <c r="A521" s="61">
        <f t="shared" si="10"/>
        <v>520</v>
      </c>
    </row>
    <row r="522" spans="1:1" x14ac:dyDescent="0.2">
      <c r="A522" s="61">
        <f t="shared" si="10"/>
        <v>521</v>
      </c>
    </row>
    <row r="523" spans="1:1" x14ac:dyDescent="0.2">
      <c r="A523" s="61">
        <f t="shared" si="10"/>
        <v>522</v>
      </c>
    </row>
    <row r="524" spans="1:1" x14ac:dyDescent="0.2">
      <c r="A524" s="61">
        <f t="shared" si="10"/>
        <v>523</v>
      </c>
    </row>
    <row r="525" spans="1:1" x14ac:dyDescent="0.2">
      <c r="A525" s="61">
        <f t="shared" si="10"/>
        <v>524</v>
      </c>
    </row>
    <row r="526" spans="1:1" x14ac:dyDescent="0.2">
      <c r="A526" s="61">
        <f t="shared" si="10"/>
        <v>525</v>
      </c>
    </row>
    <row r="527" spans="1:1" x14ac:dyDescent="0.2">
      <c r="A527" s="61">
        <f t="shared" si="10"/>
        <v>526</v>
      </c>
    </row>
    <row r="528" spans="1:1" x14ac:dyDescent="0.2">
      <c r="A528" s="61">
        <f t="shared" si="10"/>
        <v>527</v>
      </c>
    </row>
    <row r="529" spans="1:9" x14ac:dyDescent="0.2">
      <c r="A529" s="61">
        <f t="shared" si="10"/>
        <v>528</v>
      </c>
    </row>
    <row r="530" spans="1:9" x14ac:dyDescent="0.2">
      <c r="A530" s="61">
        <f t="shared" si="10"/>
        <v>529</v>
      </c>
    </row>
    <row r="531" spans="1:9" x14ac:dyDescent="0.2">
      <c r="A531" s="61">
        <f t="shared" si="10"/>
        <v>530</v>
      </c>
    </row>
    <row r="532" spans="1:9" x14ac:dyDescent="0.2">
      <c r="A532" s="61">
        <f t="shared" si="10"/>
        <v>531</v>
      </c>
    </row>
    <row r="533" spans="1:9" x14ac:dyDescent="0.2">
      <c r="A533" s="61">
        <f t="shared" si="10"/>
        <v>532</v>
      </c>
    </row>
    <row r="534" spans="1:9" x14ac:dyDescent="0.2">
      <c r="A534" s="61">
        <f t="shared" si="10"/>
        <v>533</v>
      </c>
    </row>
    <row r="535" spans="1:9" x14ac:dyDescent="0.2">
      <c r="A535" s="61">
        <f t="shared" si="10"/>
        <v>534</v>
      </c>
    </row>
    <row r="536" spans="1:9" x14ac:dyDescent="0.2">
      <c r="A536" s="61">
        <f t="shared" si="10"/>
        <v>535</v>
      </c>
    </row>
    <row r="537" spans="1:9" x14ac:dyDescent="0.2">
      <c r="A537" s="61">
        <f t="shared" si="10"/>
        <v>536</v>
      </c>
    </row>
    <row r="544" spans="1:9" x14ac:dyDescent="0.2">
      <c r="I544" s="67" t="s">
        <v>1536</v>
      </c>
    </row>
  </sheetData>
  <pageMargins left="0.70866141732283472" right="0.19685039370078741" top="0.34" bottom="0.2" header="0.31496062992125984" footer="0.2"/>
  <pageSetup paperSize="5" scale="4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 Anexo Recursos Materiales</vt:lpstr>
      <vt:lpstr>Anexo Recursos Materiales</vt:lpstr>
      <vt:lpstr>Padrón PY 65 JWS R33 Junio 2015</vt:lpstr>
      <vt:lpstr>PY 65 JWS R33 2014 </vt:lpstr>
      <vt:lpstr>Hoja1</vt:lpstr>
      <vt:lpstr>' Anexo Recursos Materiales'!Área_de_impresión</vt:lpstr>
      <vt:lpstr>' Anexo Recursos Materiales'!Títulos_a_imprimir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Siordia Quiñones Maria Cristina</dc:creator>
  <cp:lastModifiedBy>Dau Iñiguez Sandra Ermila</cp:lastModifiedBy>
  <cp:lastPrinted>2015-03-24T14:51:22Z</cp:lastPrinted>
  <dcterms:created xsi:type="dcterms:W3CDTF">2014-02-10T17:02:56Z</dcterms:created>
  <dcterms:modified xsi:type="dcterms:W3CDTF">2015-08-28T22:54:08Z</dcterms:modified>
</cp:coreProperties>
</file>